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1840" windowHeight="12465" tabRatio="590"/>
  </bookViews>
  <sheets>
    <sheet name="封皮" sheetId="11" r:id="rId1"/>
    <sheet name="说明" sheetId="10" r:id="rId2"/>
    <sheet name="投标报价汇总表" sheetId="1" r:id="rId3"/>
    <sheet name="100章" sheetId="6" r:id="rId4"/>
    <sheet name="200章" sheetId="3" r:id="rId5"/>
    <sheet name="300章" sheetId="4" r:id="rId6"/>
    <sheet name="400章" sheetId="5" r:id="rId7"/>
    <sheet name="600章" sheetId="2" r:id="rId8"/>
  </sheets>
  <externalReferences>
    <externalReference r:id="rId9"/>
  </externalReferences>
  <definedNames>
    <definedName name="_xlnm.Print_Area" localSheetId="1">说明!$A$1:$A$19</definedName>
    <definedName name="_xlnm.Print_Titles" localSheetId="4">'200章'!$1:$4</definedName>
    <definedName name="_xlnm.Print_Titles" localSheetId="5">'300章'!$1:$4</definedName>
    <definedName name="_xlnm.Print_Titles" localSheetId="6">'400章'!$1:$4</definedName>
    <definedName name="_xlnm.Print_Titles" localSheetId="7">'600章'!$1:$4</definedName>
    <definedName name="旧路处理">[1]投资标准!$B$51:$B$54</definedName>
    <definedName name="沥青面层">[1]投资标准!$B$25:$B$46</definedName>
  </definedNames>
  <calcPr calcId="144525"/>
</workbook>
</file>

<file path=xl/calcChain.xml><?xml version="1.0" encoding="utf-8"?>
<calcChain xmlns="http://schemas.openxmlformats.org/spreadsheetml/2006/main">
  <c r="F23" i="4" l="1"/>
  <c r="D19" i="2" l="1"/>
  <c r="D17" i="2" l="1"/>
  <c r="D10" i="4"/>
  <c r="D6" i="4"/>
  <c r="D8" i="3"/>
  <c r="D13" i="3"/>
  <c r="D12" i="4"/>
</calcChain>
</file>

<file path=xl/sharedStrings.xml><?xml version="1.0" encoding="utf-8"?>
<sst xmlns="http://schemas.openxmlformats.org/spreadsheetml/2006/main" count="385" uniqueCount="180">
  <si>
    <t>工程量清单</t>
  </si>
  <si>
    <t>说   明</t>
  </si>
  <si>
    <r>
      <rPr>
        <b/>
        <sz val="12"/>
        <color theme="1"/>
        <rFont val="Calibri"/>
        <family val="2"/>
      </rPr>
      <t xml:space="preserve">1. </t>
    </r>
    <r>
      <rPr>
        <b/>
        <sz val="12"/>
        <color theme="1"/>
        <rFont val="宋体"/>
        <family val="3"/>
        <charset val="134"/>
      </rPr>
      <t>工程量清单说明</t>
    </r>
    <r>
      <rPr>
        <b/>
        <sz val="12"/>
        <color theme="1"/>
        <rFont val="Calibri"/>
        <family val="2"/>
      </rPr>
      <t xml:space="preserve"> </t>
    </r>
  </si>
  <si>
    <r>
      <rPr>
        <sz val="12"/>
        <color theme="1"/>
        <rFont val="Calibri"/>
        <family val="2"/>
      </rPr>
      <t xml:space="preserve">1.1 </t>
    </r>
    <r>
      <rPr>
        <sz val="12"/>
        <color theme="1"/>
        <rFont val="宋体"/>
        <family val="3"/>
        <charset val="134"/>
      </rPr>
      <t>本工程量清单是根据招标文件中包括的有合同约束力的</t>
    </r>
    <r>
      <rPr>
        <sz val="12"/>
        <color theme="1"/>
        <rFont val="宋体"/>
        <family val="3"/>
        <charset val="134"/>
      </rPr>
      <t>工程量清单计量规则、图纸以及有关工程量清单的国家标准、行业标准、合同条款中约定的其他规则编制。约定计量规则中没有的子目，其工程量按照有合同约束力的图纸所标示尺寸</t>
    </r>
    <r>
      <rPr>
        <sz val="12"/>
        <color theme="1"/>
        <rFont val="Calibri"/>
        <family val="2"/>
      </rPr>
      <t xml:space="preserve"> </t>
    </r>
    <r>
      <rPr>
        <sz val="12"/>
        <color theme="1"/>
        <rFont val="宋体"/>
        <family val="3"/>
        <charset val="134"/>
      </rPr>
      <t>的理论净量计算。计量采用中华人民共和国法定计量单位。</t>
    </r>
  </si>
  <si>
    <r>
      <rPr>
        <sz val="12"/>
        <color theme="1"/>
        <rFont val="Calibri"/>
        <family val="2"/>
      </rPr>
      <t xml:space="preserve"> 1.2 </t>
    </r>
    <r>
      <rPr>
        <sz val="12"/>
        <color theme="1"/>
        <rFont val="宋体"/>
        <family val="3"/>
        <charset val="134"/>
      </rPr>
      <t>本工程量清单为</t>
    </r>
    <r>
      <rPr>
        <sz val="12"/>
        <color theme="1"/>
        <rFont val="Calibri"/>
        <family val="2"/>
      </rPr>
      <t>2018</t>
    </r>
    <r>
      <rPr>
        <sz val="12"/>
        <color theme="1"/>
        <rFont val="宋体"/>
        <family val="3"/>
        <charset val="134"/>
      </rPr>
      <t>版清单，使用时应与对应的招标文件中的投标人须知、通用合同条款、专用合同条款、工程量清单计量规则、技术规范及图纸等一起阅读和理解。</t>
    </r>
  </si>
  <si>
    <r>
      <rPr>
        <sz val="12"/>
        <color theme="1"/>
        <rFont val="Calibri"/>
        <family val="2"/>
      </rPr>
      <t xml:space="preserve"> 1.3 </t>
    </r>
    <r>
      <rPr>
        <sz val="12"/>
        <color theme="1"/>
        <rFont val="宋体"/>
        <family val="3"/>
        <charset val="134"/>
      </rPr>
      <t>本工程量清单中所列工程数量是设计的预计数量，仅作为投标报价的共同基础，不能作为最终结算与支付的依据。实际支付应按实际完成的工程量，</t>
    </r>
    <r>
      <rPr>
        <sz val="12"/>
        <color theme="1"/>
        <rFont val="Calibri"/>
        <family val="2"/>
      </rPr>
      <t xml:space="preserve"> </t>
    </r>
    <r>
      <rPr>
        <sz val="12"/>
        <color theme="1"/>
        <rFont val="宋体"/>
        <family val="3"/>
        <charset val="134"/>
      </rPr>
      <t>由承包人按工程量清单计量规则规定的计量方法，以监理人认可的尺寸、断面计量，</t>
    </r>
    <r>
      <rPr>
        <sz val="12"/>
        <color theme="1"/>
        <rFont val="Calibri"/>
        <family val="2"/>
      </rPr>
      <t xml:space="preserve"> </t>
    </r>
    <r>
      <rPr>
        <sz val="12"/>
        <color theme="1"/>
        <rFont val="宋体"/>
        <family val="3"/>
        <charset val="134"/>
      </rPr>
      <t>按本工程量清单的单价和总额价计算支付金额；或根据具体情况，按合同条款第</t>
    </r>
    <r>
      <rPr>
        <sz val="12"/>
        <color theme="1"/>
        <rFont val="Calibri"/>
        <family val="2"/>
      </rPr>
      <t xml:space="preserve"> 15.4 </t>
    </r>
    <r>
      <rPr>
        <sz val="12"/>
        <color theme="1"/>
        <rFont val="宋体"/>
        <family val="3"/>
        <charset val="134"/>
      </rPr>
      <t>款的规定，按监理人确定的单价或总额价计算支付额。</t>
    </r>
  </si>
  <si>
    <r>
      <rPr>
        <sz val="12"/>
        <color theme="1"/>
        <rFont val="Calibri"/>
        <family val="2"/>
      </rPr>
      <t xml:space="preserve"> 1.4 </t>
    </r>
    <r>
      <rPr>
        <sz val="12"/>
        <color theme="1"/>
        <rFont val="宋体"/>
        <family val="3"/>
        <charset val="134"/>
      </rPr>
      <t>工程量清单各章是按第八章“工程量清单计量规则”、第七章“技术规范”的</t>
    </r>
    <r>
      <rPr>
        <sz val="12"/>
        <color theme="1"/>
        <rFont val="Calibri"/>
        <family val="2"/>
      </rPr>
      <t xml:space="preserve"> </t>
    </r>
    <r>
      <rPr>
        <sz val="12"/>
        <color theme="1"/>
        <rFont val="宋体"/>
        <family val="3"/>
        <charset val="134"/>
      </rPr>
      <t>相应章次编号的，因此，工程量清单中各章的工程子目的范围与计量等应与“工程量</t>
    </r>
    <r>
      <rPr>
        <sz val="12"/>
        <color theme="1"/>
        <rFont val="Calibri"/>
        <family val="2"/>
      </rPr>
      <t xml:space="preserve"> </t>
    </r>
    <r>
      <rPr>
        <sz val="12"/>
        <color theme="1"/>
        <rFont val="宋体"/>
        <family val="3"/>
        <charset val="134"/>
      </rPr>
      <t>清单计量规则”</t>
    </r>
    <r>
      <rPr>
        <sz val="12"/>
        <color theme="1"/>
        <rFont val="Calibri"/>
        <family val="2"/>
      </rPr>
      <t xml:space="preserve"> </t>
    </r>
    <r>
      <rPr>
        <sz val="12"/>
        <color theme="1"/>
        <rFont val="宋体"/>
        <family val="3"/>
        <charset val="134"/>
      </rPr>
      <t>“技术规范”相应章节的范围、计量与支付条款结合起来理解或解释。</t>
    </r>
  </si>
  <si>
    <r>
      <rPr>
        <sz val="12"/>
        <color theme="1"/>
        <rFont val="Calibri"/>
        <family val="2"/>
      </rPr>
      <t xml:space="preserve"> 1.5 </t>
    </r>
    <r>
      <rPr>
        <sz val="12"/>
        <color theme="1"/>
        <rFont val="宋体"/>
        <family val="3"/>
        <charset val="134"/>
      </rPr>
      <t>对作业和材料的一般说明或规定，未重复写入工程量清单内，在给工程量清单各子目标价前，应参阅第七章“技术规范”的有关内容。</t>
    </r>
  </si>
  <si>
    <r>
      <rPr>
        <sz val="12"/>
        <color theme="1"/>
        <rFont val="Calibri"/>
        <family val="2"/>
      </rPr>
      <t xml:space="preserve"> 1.6 </t>
    </r>
    <r>
      <rPr>
        <sz val="12"/>
        <color theme="1"/>
        <rFont val="宋体"/>
        <family val="3"/>
        <charset val="134"/>
      </rPr>
      <t>工程量清单中所列工程量的变动，丝毫不会降低或影响合同条款的效力，</t>
    </r>
    <r>
      <rPr>
        <sz val="12"/>
        <color theme="1"/>
        <rFont val="Calibri"/>
        <family val="2"/>
      </rPr>
      <t xml:space="preserve"> </t>
    </r>
    <r>
      <rPr>
        <sz val="12"/>
        <color theme="1"/>
        <rFont val="宋体"/>
        <family val="3"/>
        <charset val="134"/>
      </rPr>
      <t>也不免除承包人按规定的标准进行施工和修复缺陷的责任。</t>
    </r>
  </si>
  <si>
    <r>
      <rPr>
        <sz val="12"/>
        <color theme="1"/>
        <rFont val="Calibri"/>
        <family val="2"/>
      </rPr>
      <t xml:space="preserve"> 1.7 </t>
    </r>
    <r>
      <rPr>
        <sz val="12"/>
        <color theme="1"/>
        <rFont val="宋体"/>
        <family val="3"/>
        <charset val="134"/>
      </rPr>
      <t>图纸中所列的工程数量表及数量汇总表仅是提供资料，不是工程量清单的</t>
    </r>
    <r>
      <rPr>
        <sz val="12"/>
        <color theme="1"/>
        <rFont val="Calibri"/>
        <family val="2"/>
      </rPr>
      <t xml:space="preserve"> </t>
    </r>
    <r>
      <rPr>
        <sz val="12"/>
        <color theme="1"/>
        <rFont val="宋体"/>
        <family val="3"/>
        <charset val="134"/>
      </rPr>
      <t>外延。当图纸与工程量清单所列数量不一致时，以工程量清单所列数量作为报价的依据。</t>
    </r>
  </si>
  <si>
    <r>
      <rPr>
        <b/>
        <sz val="12"/>
        <color theme="1"/>
        <rFont val="Calibri"/>
        <family val="2"/>
      </rPr>
      <t xml:space="preserve">2. </t>
    </r>
    <r>
      <rPr>
        <b/>
        <sz val="12"/>
        <color theme="1"/>
        <rFont val="宋体"/>
        <family val="3"/>
        <charset val="134"/>
      </rPr>
      <t>投标报价说明</t>
    </r>
    <r>
      <rPr>
        <b/>
        <sz val="12"/>
        <color theme="1"/>
        <rFont val="Calibri"/>
        <family val="2"/>
      </rPr>
      <t xml:space="preserve"> </t>
    </r>
  </si>
  <si>
    <r>
      <rPr>
        <sz val="12"/>
        <color theme="1"/>
        <rFont val="Calibri"/>
        <family val="2"/>
      </rPr>
      <t xml:space="preserve">2.1 </t>
    </r>
    <r>
      <rPr>
        <sz val="12"/>
        <color theme="1"/>
        <rFont val="宋体"/>
        <family val="3"/>
        <charset val="134"/>
      </rPr>
      <t>工程量清单中的每一子目须填入单价或价格，且只允许有一个报价。</t>
    </r>
  </si>
  <si>
    <r>
      <rPr>
        <sz val="12"/>
        <color theme="1"/>
        <rFont val="Calibri"/>
        <family val="2"/>
      </rPr>
      <t xml:space="preserve"> 2.2 </t>
    </r>
    <r>
      <rPr>
        <sz val="12"/>
        <color theme="1"/>
        <rFont val="宋体"/>
        <family val="3"/>
        <charset val="134"/>
      </rPr>
      <t>除非合同另有规定，工程量清单中有标价的单价和总额价均已包括了为实施和完成合同工程所需的劳务、材料、机械、质检（自检）、安装、缺陷修复、管理、</t>
    </r>
    <r>
      <rPr>
        <sz val="12"/>
        <color theme="1"/>
        <rFont val="Calibri"/>
        <family val="2"/>
      </rPr>
      <t xml:space="preserve"> </t>
    </r>
    <r>
      <rPr>
        <sz val="12"/>
        <color theme="1"/>
        <rFont val="宋体"/>
        <family val="3"/>
        <charset val="134"/>
      </rPr>
      <t>保险、税费、利润等费用，以及合同明示或暗示的所有责任、义务和一般风险。</t>
    </r>
  </si>
  <si>
    <r>
      <rPr>
        <sz val="12"/>
        <color theme="1"/>
        <rFont val="Calibri"/>
        <family val="2"/>
      </rPr>
      <t xml:space="preserve"> 2.3 </t>
    </r>
    <r>
      <rPr>
        <sz val="12"/>
        <color theme="1"/>
        <rFont val="宋体"/>
        <family val="3"/>
        <charset val="134"/>
      </rPr>
      <t>工程量清单中投标人没有填入单价或价格的子目，其费用视为已分摊在工</t>
    </r>
    <r>
      <rPr>
        <sz val="12"/>
        <color theme="1"/>
        <rFont val="Calibri"/>
        <family val="2"/>
      </rPr>
      <t xml:space="preserve"> </t>
    </r>
    <r>
      <rPr>
        <sz val="12"/>
        <color theme="1"/>
        <rFont val="宋体"/>
        <family val="3"/>
        <charset val="134"/>
      </rPr>
      <t>程量清单中其他相关子目的单价或价格之中。承包人必须按监理人指令完成工程量</t>
    </r>
    <r>
      <rPr>
        <sz val="12"/>
        <color theme="1"/>
        <rFont val="Calibri"/>
        <family val="2"/>
      </rPr>
      <t xml:space="preserve"> </t>
    </r>
    <r>
      <rPr>
        <sz val="12"/>
        <color theme="1"/>
        <rFont val="宋体"/>
        <family val="3"/>
        <charset val="134"/>
      </rPr>
      <t>清单中未填入单价或价格的子目，但不能得到结算与支付。</t>
    </r>
  </si>
  <si>
    <r>
      <rPr>
        <sz val="12"/>
        <color theme="1"/>
        <rFont val="Calibri"/>
        <family val="2"/>
      </rPr>
      <t xml:space="preserve">2.4 </t>
    </r>
    <r>
      <rPr>
        <sz val="12"/>
        <color theme="1"/>
        <rFont val="宋体"/>
        <family val="3"/>
        <charset val="134"/>
      </rPr>
      <t>符合合同条款规定的全部费用应认为已被计入有标价的工程量清单所列各子目之中，未列子目不予计量的工作，其费用应视为已分摊在本合同工程的有关子目的单价或总额价之中。</t>
    </r>
  </si>
  <si>
    <r>
      <rPr>
        <sz val="12"/>
        <color theme="1"/>
        <rFont val="Calibri"/>
        <family val="2"/>
      </rPr>
      <t xml:space="preserve"> 2.5 </t>
    </r>
    <r>
      <rPr>
        <sz val="12"/>
        <color theme="1"/>
        <rFont val="宋体"/>
        <family val="3"/>
        <charset val="134"/>
      </rPr>
      <t>承包人用于本合同工程的各类装备的提供、运输、维护、拆卸、拼装等支付的费用，已包括在工程量清单的单价与总额价之中。</t>
    </r>
  </si>
  <si>
    <r>
      <rPr>
        <sz val="12"/>
        <color theme="1"/>
        <rFont val="Calibri"/>
        <family val="2"/>
      </rPr>
      <t xml:space="preserve"> 2.6 </t>
    </r>
    <r>
      <rPr>
        <sz val="12"/>
        <color theme="1"/>
        <rFont val="宋体"/>
        <family val="3"/>
        <charset val="134"/>
      </rPr>
      <t>工程量清单中各项金额均以人民币（元）结算。</t>
    </r>
  </si>
  <si>
    <r>
      <rPr>
        <b/>
        <sz val="18"/>
        <color rgb="FF000000"/>
        <rFont val="宋体"/>
        <family val="3"/>
        <charset val="134"/>
      </rPr>
      <t>投标报价汇总表</t>
    </r>
  </si>
  <si>
    <t>合同段：</t>
  </si>
  <si>
    <t/>
  </si>
  <si>
    <r>
      <rPr>
        <b/>
        <sz val="11"/>
        <color rgb="FF000000"/>
        <rFont val="宋体"/>
        <family val="3"/>
        <charset val="134"/>
      </rPr>
      <t>序号</t>
    </r>
  </si>
  <si>
    <r>
      <rPr>
        <b/>
        <sz val="11"/>
        <color rgb="FF000000"/>
        <rFont val="宋体"/>
        <family val="3"/>
        <charset val="134"/>
      </rPr>
      <t>章次</t>
    </r>
  </si>
  <si>
    <r>
      <rPr>
        <b/>
        <sz val="11"/>
        <color rgb="FF000000"/>
        <rFont val="宋体"/>
        <family val="3"/>
        <charset val="134"/>
      </rPr>
      <t>科目名称</t>
    </r>
  </si>
  <si>
    <r>
      <rPr>
        <b/>
        <sz val="11"/>
        <color rgb="FF000000"/>
        <rFont val="宋体"/>
        <family val="3"/>
        <charset val="134"/>
      </rPr>
      <t>金额（元）</t>
    </r>
  </si>
  <si>
    <r>
      <rPr>
        <sz val="11"/>
        <color rgb="FF000000"/>
        <rFont val="宋体"/>
        <family val="3"/>
        <charset val="134"/>
      </rPr>
      <t>1</t>
    </r>
  </si>
  <si>
    <r>
      <rPr>
        <sz val="11"/>
        <color rgb="FF000000"/>
        <rFont val="宋体"/>
        <family val="3"/>
        <charset val="134"/>
      </rPr>
      <t>100</t>
    </r>
  </si>
  <si>
    <r>
      <rPr>
        <sz val="11"/>
        <color rgb="FF000000"/>
        <rFont val="宋体"/>
        <family val="3"/>
        <charset val="134"/>
      </rPr>
      <t xml:space="preserve">  总 则</t>
    </r>
  </si>
  <si>
    <r>
      <rPr>
        <sz val="11"/>
        <color rgb="FF000000"/>
        <rFont val="宋体"/>
        <family val="3"/>
        <charset val="134"/>
      </rPr>
      <t>2</t>
    </r>
  </si>
  <si>
    <r>
      <rPr>
        <sz val="11"/>
        <color rgb="FF000000"/>
        <rFont val="宋体"/>
        <family val="3"/>
        <charset val="134"/>
      </rPr>
      <t>200</t>
    </r>
  </si>
  <si>
    <r>
      <rPr>
        <sz val="11"/>
        <color rgb="FF000000"/>
        <rFont val="宋体"/>
        <family val="3"/>
        <charset val="134"/>
      </rPr>
      <t xml:space="preserve">  路 基</t>
    </r>
  </si>
  <si>
    <r>
      <rPr>
        <sz val="11"/>
        <color rgb="FF000000"/>
        <rFont val="宋体"/>
        <family val="3"/>
        <charset val="134"/>
      </rPr>
      <t>3</t>
    </r>
  </si>
  <si>
    <r>
      <rPr>
        <sz val="11"/>
        <color rgb="FF000000"/>
        <rFont val="宋体"/>
        <family val="3"/>
        <charset val="134"/>
      </rPr>
      <t>300</t>
    </r>
  </si>
  <si>
    <r>
      <rPr>
        <sz val="11"/>
        <color rgb="FF000000"/>
        <rFont val="宋体"/>
        <family val="3"/>
        <charset val="134"/>
      </rPr>
      <t xml:space="preserve">  路 面</t>
    </r>
  </si>
  <si>
    <r>
      <rPr>
        <sz val="11"/>
        <color rgb="FF000000"/>
        <rFont val="宋体"/>
        <family val="3"/>
        <charset val="134"/>
      </rPr>
      <t>4</t>
    </r>
  </si>
  <si>
    <r>
      <rPr>
        <sz val="11"/>
        <color rgb="FF000000"/>
        <rFont val="宋体"/>
        <family val="3"/>
        <charset val="134"/>
      </rPr>
      <t>400</t>
    </r>
  </si>
  <si>
    <r>
      <rPr>
        <sz val="11"/>
        <color rgb="FF000000"/>
        <rFont val="宋体"/>
        <family val="3"/>
        <charset val="134"/>
      </rPr>
      <t xml:space="preserve">  桥梁、涵洞</t>
    </r>
  </si>
  <si>
    <r>
      <rPr>
        <sz val="11"/>
        <color rgb="FF000000"/>
        <rFont val="宋体"/>
        <family val="3"/>
        <charset val="134"/>
      </rPr>
      <t>5</t>
    </r>
  </si>
  <si>
    <r>
      <rPr>
        <sz val="11"/>
        <color rgb="FF000000"/>
        <rFont val="宋体"/>
        <family val="3"/>
        <charset val="134"/>
      </rPr>
      <t>600</t>
    </r>
  </si>
  <si>
    <r>
      <rPr>
        <sz val="11"/>
        <color rgb="FF000000"/>
        <rFont val="宋体"/>
        <family val="3"/>
        <charset val="134"/>
      </rPr>
      <t xml:space="preserve">  安全设施及预埋管线</t>
    </r>
  </si>
  <si>
    <r>
      <rPr>
        <sz val="11"/>
        <color rgb="FF000000"/>
        <rFont val="宋体"/>
        <family val="3"/>
        <charset val="134"/>
      </rPr>
      <t>6</t>
    </r>
  </si>
  <si>
    <r>
      <rPr>
        <sz val="11"/>
        <color rgb="FF000000"/>
        <rFont val="宋体"/>
        <family val="3"/>
        <charset val="134"/>
      </rPr>
      <t>第100章至第700章合计</t>
    </r>
  </si>
  <si>
    <r>
      <rPr>
        <sz val="11"/>
        <color rgb="FF000000"/>
        <rFont val="宋体"/>
        <family val="3"/>
        <charset val="134"/>
      </rPr>
      <t>暂列金额（不含计日工总额）</t>
    </r>
  </si>
  <si>
    <r>
      <rPr>
        <sz val="11"/>
        <color rgb="FF000000"/>
        <rFont val="宋体"/>
        <family val="3"/>
        <charset val="134"/>
      </rPr>
      <t>投标报价</t>
    </r>
  </si>
  <si>
    <r>
      <rPr>
        <b/>
        <sz val="18"/>
        <color rgb="FF000000"/>
        <rFont val="宋体"/>
        <family val="3"/>
        <charset val="134"/>
      </rPr>
      <t>工程量清单表</t>
    </r>
  </si>
  <si>
    <r>
      <rPr>
        <b/>
        <sz val="12"/>
        <color rgb="FF000000"/>
        <rFont val="宋体"/>
        <family val="3"/>
        <charset val="134"/>
      </rPr>
      <t>清单  第100章  总 则</t>
    </r>
  </si>
  <si>
    <r>
      <rPr>
        <b/>
        <sz val="11"/>
        <color rgb="FF000000"/>
        <rFont val="宋体"/>
        <family val="3"/>
        <charset val="134"/>
      </rPr>
      <t>子目号</t>
    </r>
  </si>
  <si>
    <r>
      <rPr>
        <b/>
        <sz val="11"/>
        <color rgb="FF000000"/>
        <rFont val="宋体"/>
        <family val="3"/>
        <charset val="134"/>
      </rPr>
      <t>子目名称</t>
    </r>
  </si>
  <si>
    <r>
      <rPr>
        <b/>
        <sz val="11"/>
        <color rgb="FF000000"/>
        <rFont val="宋体"/>
        <family val="3"/>
        <charset val="134"/>
      </rPr>
      <t>单位</t>
    </r>
  </si>
  <si>
    <r>
      <rPr>
        <b/>
        <sz val="11"/>
        <color rgb="FF000000"/>
        <rFont val="宋体"/>
        <family val="3"/>
        <charset val="134"/>
      </rPr>
      <t>数量</t>
    </r>
  </si>
  <si>
    <r>
      <rPr>
        <b/>
        <sz val="11"/>
        <color rgb="FF000000"/>
        <rFont val="宋体"/>
        <family val="3"/>
        <charset val="134"/>
      </rPr>
      <t>单价</t>
    </r>
  </si>
  <si>
    <r>
      <rPr>
        <b/>
        <sz val="11"/>
        <color rgb="FF000000"/>
        <rFont val="宋体"/>
        <family val="3"/>
        <charset val="134"/>
      </rPr>
      <t>合价</t>
    </r>
  </si>
  <si>
    <r>
      <rPr>
        <sz val="11"/>
        <color rgb="FF000000"/>
        <rFont val="宋体"/>
        <family val="3"/>
        <charset val="134"/>
      </rPr>
      <t>101</t>
    </r>
  </si>
  <si>
    <r>
      <rPr>
        <sz val="11"/>
        <color rgb="FF000000"/>
        <rFont val="宋体"/>
        <family val="3"/>
        <charset val="134"/>
      </rPr>
      <t>通则</t>
    </r>
  </si>
  <si>
    <r>
      <rPr>
        <sz val="11"/>
        <color rgb="FF000000"/>
        <rFont val="宋体"/>
        <family val="3"/>
        <charset val="134"/>
      </rPr>
      <t>101-1</t>
    </r>
  </si>
  <si>
    <r>
      <rPr>
        <sz val="11"/>
        <color rgb="FF000000"/>
        <rFont val="宋体"/>
        <family val="3"/>
        <charset val="134"/>
      </rPr>
      <t>保险费</t>
    </r>
  </si>
  <si>
    <r>
      <rPr>
        <sz val="11"/>
        <color rgb="FF000000"/>
        <rFont val="宋体"/>
        <family val="3"/>
        <charset val="134"/>
      </rPr>
      <t>-a</t>
    </r>
  </si>
  <si>
    <r>
      <rPr>
        <sz val="11"/>
        <color rgb="FF000000"/>
        <rFont val="宋体"/>
        <family val="3"/>
        <charset val="134"/>
      </rPr>
      <t>按合同条款规定，提供建筑工程一切险</t>
    </r>
  </si>
  <si>
    <r>
      <rPr>
        <sz val="11"/>
        <color rgb="FF000000"/>
        <rFont val="宋体"/>
        <family val="3"/>
        <charset val="134"/>
      </rPr>
      <t>总额</t>
    </r>
  </si>
  <si>
    <r>
      <rPr>
        <sz val="11"/>
        <color rgb="FF000000"/>
        <rFont val="宋体"/>
        <family val="3"/>
        <charset val="134"/>
      </rPr>
      <t>-b</t>
    </r>
  </si>
  <si>
    <r>
      <rPr>
        <sz val="11"/>
        <color rgb="FF000000"/>
        <rFont val="宋体"/>
        <family val="3"/>
        <charset val="134"/>
      </rPr>
      <t>按合同条款规定，提供第三者责任险</t>
    </r>
  </si>
  <si>
    <r>
      <rPr>
        <sz val="11"/>
        <color rgb="FF000000"/>
        <rFont val="宋体"/>
        <family val="3"/>
        <charset val="134"/>
      </rPr>
      <t>102</t>
    </r>
  </si>
  <si>
    <r>
      <rPr>
        <sz val="11"/>
        <color rgb="FF000000"/>
        <rFont val="宋体"/>
        <family val="3"/>
        <charset val="134"/>
      </rPr>
      <t>工程管理</t>
    </r>
  </si>
  <si>
    <r>
      <rPr>
        <sz val="11"/>
        <color rgb="FF000000"/>
        <rFont val="宋体"/>
        <family val="3"/>
        <charset val="134"/>
      </rPr>
      <t>102-1</t>
    </r>
  </si>
  <si>
    <r>
      <rPr>
        <sz val="11"/>
        <color rgb="FF000000"/>
        <rFont val="宋体"/>
        <family val="3"/>
        <charset val="134"/>
      </rPr>
      <t>竣工文件</t>
    </r>
  </si>
  <si>
    <r>
      <rPr>
        <sz val="11"/>
        <color rgb="FF000000"/>
        <rFont val="宋体"/>
        <family val="3"/>
        <charset val="134"/>
      </rPr>
      <t>102-2</t>
    </r>
  </si>
  <si>
    <r>
      <rPr>
        <sz val="11"/>
        <color rgb="FF000000"/>
        <rFont val="宋体"/>
        <family val="3"/>
        <charset val="134"/>
      </rPr>
      <t>施工环保费</t>
    </r>
  </si>
  <si>
    <r>
      <rPr>
        <sz val="11"/>
        <color rgb="FF000000"/>
        <rFont val="宋体"/>
        <family val="3"/>
        <charset val="134"/>
      </rPr>
      <t>102-3</t>
    </r>
  </si>
  <si>
    <r>
      <rPr>
        <sz val="11"/>
        <color rgb="FF000000"/>
        <rFont val="宋体"/>
        <family val="3"/>
        <charset val="134"/>
      </rPr>
      <t>安全生产费</t>
    </r>
  </si>
  <si>
    <r>
      <rPr>
        <sz val="11"/>
        <color rgb="FF000000"/>
        <rFont val="宋体"/>
        <family val="3"/>
        <charset val="134"/>
      </rPr>
      <t>103</t>
    </r>
  </si>
  <si>
    <r>
      <rPr>
        <sz val="11"/>
        <color rgb="FF000000"/>
        <rFont val="宋体"/>
        <family val="3"/>
        <charset val="134"/>
      </rPr>
      <t>临时工程与设施</t>
    </r>
  </si>
  <si>
    <r>
      <rPr>
        <sz val="11"/>
        <color rgb="FF000000"/>
        <rFont val="宋体"/>
        <family val="3"/>
        <charset val="134"/>
      </rPr>
      <t>1</t>
    </r>
    <r>
      <rPr>
        <sz val="11"/>
        <color rgb="FF000000"/>
        <rFont val="宋体"/>
        <family val="3"/>
        <charset val="134"/>
      </rPr>
      <t>03-6</t>
    </r>
  </si>
  <si>
    <t>临时安全设施</t>
  </si>
  <si>
    <t>清单  第100章  合计   人民币      元</t>
  </si>
  <si>
    <r>
      <rPr>
        <b/>
        <sz val="12"/>
        <color rgb="FF000000"/>
        <rFont val="宋体"/>
        <family val="3"/>
        <charset val="134"/>
      </rPr>
      <t>清单  第200章  路 基</t>
    </r>
  </si>
  <si>
    <r>
      <rPr>
        <sz val="11"/>
        <color rgb="FF000000"/>
        <rFont val="宋体"/>
        <family val="3"/>
        <charset val="134"/>
      </rPr>
      <t>202</t>
    </r>
  </si>
  <si>
    <r>
      <rPr>
        <sz val="11"/>
        <color rgb="FF000000"/>
        <rFont val="宋体"/>
        <family val="3"/>
        <charset val="134"/>
      </rPr>
      <t>场地清理</t>
    </r>
  </si>
  <si>
    <r>
      <rPr>
        <sz val="11"/>
        <color rgb="FF000000"/>
        <rFont val="宋体"/>
        <family val="3"/>
        <charset val="134"/>
      </rPr>
      <t>202-2</t>
    </r>
  </si>
  <si>
    <r>
      <rPr>
        <sz val="11"/>
        <color rgb="FF000000"/>
        <rFont val="宋体"/>
        <family val="3"/>
        <charset val="134"/>
      </rPr>
      <t>挖除旧路面</t>
    </r>
  </si>
  <si>
    <r>
      <rPr>
        <sz val="11"/>
        <color rgb="FF000000"/>
        <rFont val="宋体"/>
        <family val="3"/>
        <charset val="134"/>
      </rPr>
      <t>沥青混凝土路面</t>
    </r>
  </si>
  <si>
    <t>清单  第200章  合计   人民币    元</t>
  </si>
  <si>
    <r>
      <rPr>
        <b/>
        <sz val="12"/>
        <color rgb="FF000000"/>
        <rFont val="宋体"/>
        <family val="3"/>
        <charset val="134"/>
      </rPr>
      <t>清单  第300章  路 面</t>
    </r>
  </si>
  <si>
    <r>
      <rPr>
        <sz val="11"/>
        <color rgb="FF000000"/>
        <rFont val="宋体"/>
        <family val="3"/>
        <charset val="134"/>
      </rPr>
      <t>308</t>
    </r>
  </si>
  <si>
    <r>
      <rPr>
        <sz val="11"/>
        <color rgb="FF000000"/>
        <rFont val="宋体"/>
        <family val="3"/>
        <charset val="134"/>
      </rPr>
      <t>透层和黏层</t>
    </r>
  </si>
  <si>
    <r>
      <rPr>
        <sz val="11"/>
        <color rgb="FF000000"/>
        <rFont val="宋体"/>
        <family val="3"/>
        <charset val="134"/>
      </rPr>
      <t>308-2</t>
    </r>
  </si>
  <si>
    <r>
      <rPr>
        <sz val="11"/>
        <color rgb="FF000000"/>
        <rFont val="宋体"/>
        <family val="3"/>
        <charset val="134"/>
      </rPr>
      <t>黏层</t>
    </r>
  </si>
  <si>
    <r>
      <rPr>
        <sz val="11"/>
        <color rgb="FF000000"/>
        <rFont val="宋体"/>
        <family val="3"/>
        <charset val="134"/>
      </rPr>
      <t>309</t>
    </r>
  </si>
  <si>
    <r>
      <rPr>
        <sz val="11"/>
        <color rgb="FF000000"/>
        <rFont val="宋体"/>
        <family val="3"/>
        <charset val="134"/>
      </rPr>
      <t>热拌沥青混合料面层</t>
    </r>
  </si>
  <si>
    <r>
      <rPr>
        <sz val="11"/>
        <color rgb="FF000000"/>
        <rFont val="宋体"/>
        <family val="3"/>
        <charset val="134"/>
      </rPr>
      <t>309-2</t>
    </r>
  </si>
  <si>
    <r>
      <rPr>
        <sz val="11"/>
        <color rgb="FF000000"/>
        <rFont val="宋体"/>
        <family val="3"/>
        <charset val="134"/>
      </rPr>
      <t>中粒式沥青混凝土</t>
    </r>
  </si>
  <si>
    <r>
      <rPr>
        <sz val="11"/>
        <color rgb="FF000000"/>
        <rFont val="宋体"/>
        <family val="3"/>
        <charset val="134"/>
      </rPr>
      <t>311</t>
    </r>
  </si>
  <si>
    <r>
      <rPr>
        <sz val="11"/>
        <color rgb="FF000000"/>
        <rFont val="宋体"/>
        <family val="3"/>
        <charset val="134"/>
      </rPr>
      <t>改性沥青及改性沥清混合料</t>
    </r>
  </si>
  <si>
    <r>
      <rPr>
        <sz val="11"/>
        <color rgb="FF000000"/>
        <rFont val="宋体"/>
        <family val="3"/>
        <charset val="134"/>
      </rPr>
      <t>311-1</t>
    </r>
  </si>
  <si>
    <t>311-4</t>
  </si>
  <si>
    <t>中粒式高模量沥青混合料路面</t>
  </si>
  <si>
    <r>
      <rPr>
        <sz val="11"/>
        <color rgb="FF000000"/>
        <rFont val="宋体"/>
        <family val="3"/>
        <charset val="134"/>
      </rPr>
      <t>313</t>
    </r>
  </si>
  <si>
    <r>
      <rPr>
        <sz val="11"/>
        <color rgb="FF000000"/>
        <rFont val="宋体"/>
        <family val="3"/>
        <charset val="134"/>
      </rPr>
      <t>培土路肩、中央分隔带回填土、土路肩加固及路缘石</t>
    </r>
  </si>
  <si>
    <r>
      <rPr>
        <sz val="11"/>
        <color rgb="FF000000"/>
        <rFont val="宋体"/>
        <family val="3"/>
        <charset val="134"/>
      </rPr>
      <t>313-1</t>
    </r>
  </si>
  <si>
    <r>
      <rPr>
        <sz val="11"/>
        <color rgb="FF000000"/>
        <rFont val="宋体"/>
        <family val="3"/>
        <charset val="134"/>
      </rPr>
      <t>培土路肩</t>
    </r>
  </si>
  <si>
    <r>
      <rPr>
        <sz val="11"/>
        <color rgb="FF000000"/>
        <rFont val="宋体"/>
        <family val="3"/>
        <charset val="134"/>
      </rPr>
      <t>-d</t>
    </r>
  </si>
  <si>
    <r>
      <rPr>
        <b/>
        <sz val="12"/>
        <color rgb="FF000000"/>
        <rFont val="宋体"/>
        <family val="3"/>
        <charset val="134"/>
      </rPr>
      <t>清单  第400章  桥梁、涵洞</t>
    </r>
  </si>
  <si>
    <r>
      <rPr>
        <sz val="11"/>
        <color rgb="FF000000"/>
        <rFont val="宋体"/>
        <family val="3"/>
        <charset val="134"/>
      </rPr>
      <t>个</t>
    </r>
  </si>
  <si>
    <r>
      <rPr>
        <sz val="11"/>
        <color rgb="FF000000"/>
        <rFont val="宋体"/>
        <family val="3"/>
        <charset val="134"/>
      </rPr>
      <t>m</t>
    </r>
  </si>
  <si>
    <t>422-1</t>
  </si>
  <si>
    <t>422-2</t>
  </si>
  <si>
    <r>
      <rPr>
        <sz val="11"/>
        <color rgb="FF000000"/>
        <rFont val="宋体"/>
        <family val="3"/>
        <charset val="134"/>
      </rPr>
      <t xml:space="preserve">清单  第400章  合计   人民币   </t>
    </r>
    <r>
      <rPr>
        <sz val="11"/>
        <color rgb="FF000000"/>
        <rFont val="宋体"/>
        <family val="3"/>
        <charset val="134"/>
      </rPr>
      <t xml:space="preserve">    </t>
    </r>
    <r>
      <rPr>
        <sz val="11"/>
        <color rgb="FF000000"/>
        <rFont val="宋体"/>
        <family val="3"/>
        <charset val="134"/>
      </rPr>
      <t xml:space="preserve">  元</t>
    </r>
  </si>
  <si>
    <r>
      <rPr>
        <b/>
        <sz val="12"/>
        <color rgb="FF000000"/>
        <rFont val="宋体"/>
        <family val="3"/>
        <charset val="134"/>
      </rPr>
      <t>清单  第600章  安全设施及预埋管线</t>
    </r>
  </si>
  <si>
    <r>
      <rPr>
        <sz val="11"/>
        <color rgb="FF000000"/>
        <rFont val="宋体"/>
        <family val="3"/>
        <charset val="134"/>
      </rPr>
      <t>602</t>
    </r>
  </si>
  <si>
    <r>
      <rPr>
        <sz val="11"/>
        <color rgb="FF000000"/>
        <rFont val="宋体"/>
        <family val="3"/>
        <charset val="134"/>
      </rPr>
      <t>护栏</t>
    </r>
  </si>
  <si>
    <r>
      <rPr>
        <sz val="11"/>
        <color rgb="FF000000"/>
        <rFont val="宋体"/>
        <family val="3"/>
        <charset val="134"/>
      </rPr>
      <t>604</t>
    </r>
  </si>
  <si>
    <r>
      <rPr>
        <sz val="11"/>
        <color rgb="FF000000"/>
        <rFont val="宋体"/>
        <family val="3"/>
        <charset val="134"/>
      </rPr>
      <t>道路交通标志</t>
    </r>
  </si>
  <si>
    <r>
      <rPr>
        <sz val="11"/>
        <color rgb="FF000000"/>
        <rFont val="宋体"/>
        <family val="3"/>
        <charset val="134"/>
      </rPr>
      <t>6</t>
    </r>
    <r>
      <rPr>
        <sz val="11"/>
        <color rgb="FF000000"/>
        <rFont val="宋体"/>
        <family val="3"/>
        <charset val="134"/>
      </rPr>
      <t>04-14</t>
    </r>
  </si>
  <si>
    <t>道口标柱</t>
  </si>
  <si>
    <r>
      <rPr>
        <sz val="11"/>
        <color rgb="FF000000"/>
        <rFont val="宋体"/>
        <family val="3"/>
        <charset val="134"/>
      </rPr>
      <t>605</t>
    </r>
  </si>
  <si>
    <r>
      <rPr>
        <sz val="11"/>
        <color rgb="FF000000"/>
        <rFont val="宋体"/>
        <family val="3"/>
        <charset val="134"/>
      </rPr>
      <t>道路交通标线</t>
    </r>
  </si>
  <si>
    <r>
      <rPr>
        <sz val="11"/>
        <color rgb="FF000000"/>
        <rFont val="宋体"/>
        <family val="3"/>
        <charset val="134"/>
      </rPr>
      <t>605-1</t>
    </r>
  </si>
  <si>
    <r>
      <rPr>
        <sz val="11"/>
        <color rgb="FF000000"/>
        <rFont val="宋体"/>
        <family val="3"/>
        <charset val="134"/>
      </rPr>
      <t>热熔型涂料路面标线</t>
    </r>
  </si>
  <si>
    <t>反光型</t>
  </si>
  <si>
    <r>
      <rPr>
        <sz val="11"/>
        <color rgb="FF000000"/>
        <rFont val="宋体"/>
        <family val="3"/>
        <charset val="134"/>
      </rPr>
      <t>605-5</t>
    </r>
  </si>
  <si>
    <r>
      <rPr>
        <sz val="11"/>
        <color rgb="FF000000"/>
        <rFont val="宋体"/>
        <family val="3"/>
        <charset val="134"/>
      </rPr>
      <t>轮廓标</t>
    </r>
  </si>
  <si>
    <r>
      <rPr>
        <sz val="11"/>
        <color rgb="FF000000"/>
        <rFont val="宋体"/>
        <family val="3"/>
        <charset val="134"/>
      </rPr>
      <t>附着式轮廓标</t>
    </r>
  </si>
  <si>
    <r>
      <rPr>
        <sz val="11"/>
        <color rgb="FF000000"/>
        <rFont val="宋体"/>
        <family val="3"/>
        <charset val="134"/>
      </rPr>
      <t xml:space="preserve">清单  第600章  合计   人民币     </t>
    </r>
    <r>
      <rPr>
        <sz val="11"/>
        <color rgb="FF000000"/>
        <rFont val="宋体"/>
        <family val="3"/>
        <charset val="134"/>
      </rPr>
      <t>元</t>
    </r>
  </si>
  <si>
    <r>
      <rPr>
        <sz val="11"/>
        <color theme="1"/>
        <rFont val="宋体"/>
        <family val="3"/>
        <charset val="134"/>
        <scheme val="minor"/>
      </rPr>
      <t xml:space="preserve"> </t>
    </r>
    <r>
      <rPr>
        <sz val="11"/>
        <color theme="1"/>
        <rFont val="宋体"/>
        <family val="3"/>
        <charset val="134"/>
        <scheme val="minor"/>
      </rPr>
      <t xml:space="preserve"> </t>
    </r>
  </si>
  <si>
    <t>清单  第300章  合计   人民币      元</t>
    <phoneticPr fontId="19" type="noConversion"/>
  </si>
  <si>
    <t>鞍山市沈海线（冉家堡至张家段）修复养护工程</t>
    <phoneticPr fontId="19" type="noConversion"/>
  </si>
  <si>
    <t>二０二一年四月</t>
    <phoneticPr fontId="19" type="noConversion"/>
  </si>
  <si>
    <r>
      <rPr>
        <sz val="11"/>
        <color rgb="FF000000"/>
        <rFont val="宋体"/>
        <family val="3"/>
        <charset val="134"/>
      </rPr>
      <t>309-3</t>
    </r>
  </si>
  <si>
    <r>
      <rPr>
        <sz val="11"/>
        <color rgb="FF000000"/>
        <rFont val="宋体"/>
        <family val="3"/>
        <charset val="134"/>
      </rPr>
      <t>粗粒式沥青混凝土</t>
    </r>
  </si>
  <si>
    <r>
      <rPr>
        <sz val="11"/>
        <color rgb="FF000000"/>
        <rFont val="宋体"/>
        <family val="3"/>
        <charset val="134"/>
      </rPr>
      <t>-a</t>
    </r>
  </si>
  <si>
    <r>
      <t>m</t>
    </r>
    <r>
      <rPr>
        <vertAlign val="superscript"/>
        <sz val="11"/>
        <color rgb="FF000000"/>
        <rFont val="宋体"/>
        <family val="3"/>
        <charset val="134"/>
      </rPr>
      <t>2</t>
    </r>
    <phoneticPr fontId="22" type="noConversion"/>
  </si>
  <si>
    <r>
      <rPr>
        <sz val="11"/>
        <color rgb="FF000000"/>
        <rFont val="宋体"/>
        <family val="3"/>
        <charset val="134"/>
      </rPr>
      <t>-b</t>
    </r>
  </si>
  <si>
    <t>厚60mm</t>
    <phoneticPr fontId="19" type="noConversion"/>
  </si>
  <si>
    <t>厚50mm</t>
    <phoneticPr fontId="19" type="noConversion"/>
  </si>
  <si>
    <t>厚70mm</t>
    <phoneticPr fontId="19" type="noConversion"/>
  </si>
  <si>
    <t>厚90mm</t>
    <phoneticPr fontId="19" type="noConversion"/>
  </si>
  <si>
    <t>厚20mm</t>
    <phoneticPr fontId="19" type="noConversion"/>
  </si>
  <si>
    <r>
      <t>-b</t>
    </r>
    <r>
      <rPr>
        <sz val="11"/>
        <color rgb="FF000000"/>
        <rFont val="宋体"/>
        <family val="3"/>
        <charset val="134"/>
      </rPr>
      <t>-1</t>
    </r>
    <phoneticPr fontId="19" type="noConversion"/>
  </si>
  <si>
    <r>
      <t>-b</t>
    </r>
    <r>
      <rPr>
        <sz val="11"/>
        <color rgb="FF000000"/>
        <rFont val="宋体"/>
        <family val="3"/>
        <charset val="134"/>
      </rPr>
      <t>-2</t>
    </r>
    <phoneticPr fontId="19" type="noConversion"/>
  </si>
  <si>
    <r>
      <t>-b</t>
    </r>
    <r>
      <rPr>
        <sz val="11"/>
        <color rgb="FF000000"/>
        <rFont val="宋体"/>
        <family val="3"/>
        <charset val="134"/>
      </rPr>
      <t>-3</t>
    </r>
    <r>
      <rPr>
        <sz val="11"/>
        <color theme="1"/>
        <rFont val="宋体"/>
        <family val="2"/>
        <charset val="134"/>
        <scheme val="minor"/>
      </rPr>
      <t/>
    </r>
  </si>
  <si>
    <r>
      <t>-b</t>
    </r>
    <r>
      <rPr>
        <sz val="11"/>
        <color rgb="FF000000"/>
        <rFont val="宋体"/>
        <family val="3"/>
        <charset val="134"/>
      </rPr>
      <t>-4</t>
    </r>
    <r>
      <rPr>
        <sz val="11"/>
        <color theme="1"/>
        <rFont val="宋体"/>
        <family val="2"/>
        <charset val="134"/>
        <scheme val="minor"/>
      </rPr>
      <t/>
    </r>
  </si>
  <si>
    <r>
      <t>-b</t>
    </r>
    <r>
      <rPr>
        <sz val="11"/>
        <color rgb="FF000000"/>
        <rFont val="宋体"/>
        <family val="3"/>
        <charset val="134"/>
      </rPr>
      <t>-5</t>
    </r>
    <r>
      <rPr>
        <sz val="11"/>
        <color theme="1"/>
        <rFont val="宋体"/>
        <family val="2"/>
        <charset val="134"/>
        <scheme val="minor"/>
      </rPr>
      <t/>
    </r>
  </si>
  <si>
    <r>
      <t>铣刨旧路面2</t>
    </r>
    <r>
      <rPr>
        <sz val="11"/>
        <color rgb="FF000000"/>
        <rFont val="宋体"/>
        <family val="3"/>
        <charset val="134"/>
      </rPr>
      <t>0mm</t>
    </r>
    <phoneticPr fontId="19" type="noConversion"/>
  </si>
  <si>
    <t>铣刨旧路面60mm</t>
    <phoneticPr fontId="19" type="noConversion"/>
  </si>
  <si>
    <t>铣刨旧路面90mm</t>
    <phoneticPr fontId="19" type="noConversion"/>
  </si>
  <si>
    <t>铣刨旧路面平均30mm</t>
    <phoneticPr fontId="19" type="noConversion"/>
  </si>
  <si>
    <t>铣刨桥面旧路面40mm</t>
    <phoneticPr fontId="19" type="noConversion"/>
  </si>
  <si>
    <t>厚40mm</t>
    <phoneticPr fontId="19" type="noConversion"/>
  </si>
  <si>
    <r>
      <t>细粒式温拌SBS</t>
    </r>
    <r>
      <rPr>
        <sz val="11"/>
        <color rgb="FF000000"/>
        <rFont val="宋体"/>
        <family val="3"/>
        <charset val="134"/>
      </rPr>
      <t>改性沥青混凝土路面</t>
    </r>
    <phoneticPr fontId="19" type="noConversion"/>
  </si>
  <si>
    <r>
      <t>-b</t>
    </r>
    <r>
      <rPr>
        <sz val="11"/>
        <color rgb="FF000000"/>
        <rFont val="宋体"/>
        <family val="3"/>
        <charset val="134"/>
      </rPr>
      <t>-6</t>
    </r>
    <r>
      <rPr>
        <sz val="11"/>
        <color theme="1"/>
        <rFont val="宋体"/>
        <family val="2"/>
        <charset val="134"/>
        <scheme val="minor"/>
      </rPr>
      <t/>
    </r>
  </si>
  <si>
    <t>旧路拉毛</t>
    <phoneticPr fontId="19" type="noConversion"/>
  </si>
  <si>
    <r>
      <t>m</t>
    </r>
    <r>
      <rPr>
        <vertAlign val="superscript"/>
        <sz val="11"/>
        <color rgb="FF000000"/>
        <rFont val="宋体"/>
        <family val="3"/>
        <charset val="134"/>
      </rPr>
      <t>2</t>
    </r>
    <r>
      <rPr>
        <sz val="11"/>
        <color theme="1"/>
        <rFont val="宋体"/>
        <family val="2"/>
        <charset val="134"/>
        <scheme val="minor"/>
      </rPr>
      <t/>
    </r>
  </si>
  <si>
    <t>厚50mm</t>
    <phoneticPr fontId="19" type="noConversion"/>
  </si>
  <si>
    <r>
      <rPr>
        <sz val="11"/>
        <color rgb="FF000000"/>
        <rFont val="宋体"/>
        <family val="3"/>
        <charset val="134"/>
      </rPr>
      <t>604-1</t>
    </r>
  </si>
  <si>
    <r>
      <rPr>
        <sz val="11"/>
        <color rgb="FF000000"/>
        <rFont val="宋体"/>
        <family val="3"/>
        <charset val="134"/>
      </rPr>
      <t>个</t>
    </r>
  </si>
  <si>
    <r>
      <rPr>
        <sz val="11"/>
        <color rgb="FF000000"/>
        <rFont val="宋体"/>
        <family val="3"/>
        <charset val="134"/>
      </rPr>
      <t>602-1</t>
    </r>
  </si>
  <si>
    <r>
      <rPr>
        <sz val="11"/>
        <color rgb="FF000000"/>
        <rFont val="宋体"/>
        <family val="3"/>
        <charset val="134"/>
      </rPr>
      <t>混凝土护栏（护墙、立柱）</t>
    </r>
  </si>
  <si>
    <r>
      <t>m</t>
    </r>
    <r>
      <rPr>
        <vertAlign val="superscript"/>
        <sz val="11"/>
        <color rgb="FF000000"/>
        <rFont val="宋体"/>
        <family val="3"/>
        <charset val="134"/>
      </rPr>
      <t>3</t>
    </r>
    <phoneticPr fontId="22" type="noConversion"/>
  </si>
  <si>
    <t>防撞墙抹面砂浆</t>
    <phoneticPr fontId="19" type="noConversion"/>
  </si>
  <si>
    <t>粉刷涂料</t>
    <phoneticPr fontId="19" type="noConversion"/>
  </si>
  <si>
    <t>桥梁养护处理</t>
    <phoneticPr fontId="19" type="noConversion"/>
  </si>
  <si>
    <t>605-8</t>
    <phoneticPr fontId="19" type="noConversion"/>
  </si>
  <si>
    <t>减速让行标线</t>
    <phoneticPr fontId="19" type="noConversion"/>
  </si>
  <si>
    <r>
      <rPr>
        <sz val="11"/>
        <color rgb="FF000000"/>
        <rFont val="宋体"/>
        <family val="3"/>
        <charset val="134"/>
      </rPr>
      <t>6</t>
    </r>
    <r>
      <rPr>
        <sz val="11"/>
        <color rgb="FF000000"/>
        <rFont val="宋体"/>
        <family val="3"/>
        <charset val="134"/>
      </rPr>
      <t>04-16</t>
    </r>
    <r>
      <rPr>
        <sz val="11"/>
        <color theme="1"/>
        <rFont val="宋体"/>
        <family val="2"/>
        <charset val="134"/>
        <scheme val="minor"/>
      </rPr>
      <t/>
    </r>
  </si>
  <si>
    <r>
      <rPr>
        <sz val="11"/>
        <color rgb="FF000000"/>
        <rFont val="宋体"/>
        <family val="3"/>
        <charset val="134"/>
      </rPr>
      <t>604-17</t>
    </r>
    <r>
      <rPr>
        <sz val="11"/>
        <color theme="1"/>
        <rFont val="宋体"/>
        <family val="2"/>
        <charset val="134"/>
        <scheme val="minor"/>
      </rPr>
      <t/>
    </r>
  </si>
  <si>
    <r>
      <rPr>
        <sz val="11"/>
        <color rgb="FF000000"/>
        <rFont val="宋体"/>
        <family val="3"/>
        <charset val="134"/>
      </rPr>
      <t>6</t>
    </r>
    <r>
      <rPr>
        <sz val="11"/>
        <color rgb="FF000000"/>
        <rFont val="宋体"/>
        <family val="3"/>
        <charset val="134"/>
      </rPr>
      <t>04-18</t>
    </r>
    <r>
      <rPr>
        <sz val="11"/>
        <color theme="1"/>
        <rFont val="宋体"/>
        <family val="2"/>
        <charset val="134"/>
        <scheme val="minor"/>
      </rPr>
      <t/>
    </r>
  </si>
  <si>
    <t>防撞筒</t>
    <phoneticPr fontId="19" type="noConversion"/>
  </si>
  <si>
    <t>个</t>
    <phoneticPr fontId="19" type="noConversion"/>
  </si>
  <si>
    <t>爆闪灯</t>
    <phoneticPr fontId="19" type="noConversion"/>
  </si>
  <si>
    <t>竖向诱导标</t>
    <phoneticPr fontId="19" type="noConversion"/>
  </si>
  <si>
    <t>套</t>
    <phoneticPr fontId="19" type="noConversion"/>
  </si>
  <si>
    <t>DN=100mm连接钢管</t>
    <phoneticPr fontId="19" type="noConversion"/>
  </si>
  <si>
    <t>单柱式停车让行交通标志</t>
    <phoneticPr fontId="19" type="noConversion"/>
  </si>
  <si>
    <r>
      <t>m</t>
    </r>
    <r>
      <rPr>
        <vertAlign val="superscript"/>
        <sz val="11"/>
        <color rgb="FF000000"/>
        <rFont val="宋体"/>
        <family val="3"/>
        <charset val="134"/>
      </rPr>
      <t>3</t>
    </r>
    <phoneticPr fontId="19" type="noConversion"/>
  </si>
  <si>
    <t>预制安装F型中央分隔带钢筋混凝土护栏</t>
    <phoneticPr fontId="19" type="noConversion"/>
  </si>
  <si>
    <t>2.7 本项目基质沥青为甲供材料，暂估材料价为3500元/吨（含税），投标人投标时将该暂估材料费在工程量清单第300章317子目中计价并计入总投标报价。</t>
    <phoneticPr fontId="19" type="noConversion"/>
  </si>
  <si>
    <t>2.8 甲供材料基质沥青包含沥青混凝土面层、粘层、透层、封层中乳化及石油沥青，基质沥青材料费不在以上分项中重复计价，清单细目名称中已备注。另外基质沥青暂估价3500元/吨中不包括添加剂、改性剂，添加剂和改性剂费用还应在相应清单中计价。</t>
    <phoneticPr fontId="19" type="noConversion"/>
  </si>
  <si>
    <t>甲供材料</t>
    <phoneticPr fontId="19" type="noConversion"/>
  </si>
  <si>
    <t>317-1</t>
    <phoneticPr fontId="19" type="noConversion"/>
  </si>
  <si>
    <t>基质沥青</t>
    <phoneticPr fontId="19" type="noConversion"/>
  </si>
  <si>
    <t>T</t>
    <phoneticPr fontId="19" type="noConversion"/>
  </si>
  <si>
    <r>
      <t>m</t>
    </r>
    <r>
      <rPr>
        <vertAlign val="superscript"/>
        <sz val="11"/>
        <color rgb="FF000000"/>
        <rFont val="宋体"/>
        <family val="3"/>
        <charset val="134"/>
      </rPr>
      <t>3</t>
    </r>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</si>
</sst>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宋体"/>
      <charset val="134"/>
      <scheme val="minor"/>
    </font>
    <font>
      <sz val="11"/>
      <color theme="1"/>
      <name val="宋体"/>
      <family val="2"/>
      <charset val="134"/>
      <scheme val="minor"/>
    </font>
    <font>
      <b/>
      <sz val="18"/>
      <color rgb="FF000000"/>
      <name val="宋体"/>
      <family val="3"/>
      <charset val="134"/>
    </font>
    <font>
      <sz val="10"/>
      <color rgb="FF000000"/>
      <name val="宋体"/>
      <family val="3"/>
      <charset val="134"/>
    </font>
    <font>
      <sz val="8"/>
      <color rgb="FF000000"/>
      <name val="宋体"/>
      <family val="3"/>
      <charset val="134"/>
    </font>
    <font>
      <b/>
      <sz val="12"/>
      <color rgb="FF000000"/>
      <name val="宋体"/>
      <family val="3"/>
      <charset val="134"/>
    </font>
    <font>
      <b/>
      <sz val="11"/>
      <color rgb="FF000000"/>
      <name val="宋体"/>
      <family val="3"/>
      <charset val="134"/>
    </font>
    <font>
      <sz val="11"/>
      <color rgb="FF000000"/>
      <name val="宋体"/>
      <family val="3"/>
      <charset val="134"/>
    </font>
    <font>
      <sz val="11"/>
      <color rgb="FF000000"/>
      <name val="Arial Narrow"/>
      <family val="2"/>
    </font>
    <font>
      <sz val="11"/>
      <color rgb="FF000000"/>
      <name val="宋体"/>
      <family val="3"/>
      <charset val="134"/>
    </font>
    <font>
      <sz val="11"/>
      <color theme="1"/>
      <name val="宋体"/>
      <family val="3"/>
      <charset val="134"/>
      <scheme val="minor"/>
    </font>
    <font>
      <sz val="11"/>
      <color rgb="FF000000"/>
      <name val="宋体"/>
      <family val="3"/>
      <charset val="134"/>
      <scheme val="minor"/>
    </font>
    <font>
      <sz val="12"/>
      <color theme="1"/>
      <name val="宋体"/>
      <family val="3"/>
      <charset val="134"/>
      <scheme val="minor"/>
    </font>
    <font>
      <b/>
      <sz val="12"/>
      <color theme="1"/>
      <name val="Calibri"/>
      <family val="2"/>
    </font>
    <font>
      <sz val="12"/>
      <color theme="1"/>
      <name val="Calibri"/>
      <family val="2"/>
    </font>
    <font>
      <b/>
      <sz val="20"/>
      <color theme="1"/>
      <name val="宋体"/>
      <family val="3"/>
      <charset val="134"/>
      <scheme val="minor"/>
    </font>
    <font>
      <b/>
      <sz val="36"/>
      <color theme="1"/>
      <name val="华文中宋"/>
      <family val="3"/>
      <charset val="134"/>
    </font>
    <font>
      <b/>
      <sz val="12"/>
      <color theme="1"/>
      <name val="宋体"/>
      <family val="3"/>
      <charset val="134"/>
    </font>
    <font>
      <sz val="12"/>
      <color theme="1"/>
      <name val="宋体"/>
      <family val="3"/>
      <charset val="134"/>
    </font>
    <font>
      <sz val="9"/>
      <name val="宋体"/>
      <family val="3"/>
      <charset val="134"/>
      <scheme val="minor"/>
    </font>
    <font>
      <sz val="11"/>
      <color rgb="FF000000"/>
      <name val="宋体"/>
      <family val="3"/>
      <charset val="134"/>
    </font>
    <font>
      <vertAlign val="superscript"/>
      <sz val="11"/>
      <color rgb="FF000000"/>
      <name val="宋体"/>
      <family val="3"/>
      <charset val="134"/>
    </font>
    <font>
      <sz val="9"/>
      <name val="宋体"/>
      <family val="3"/>
      <charset val="134"/>
      <scheme val="minor"/>
    </font>
  </fonts>
  <fills count="3">
    <fill>
      <patternFill patternType="none"/>
    </fill>
    <fill>
      <patternFill patternType="gray125"/>
    </fill>
    <fill>
      <patternFill patternType="solid">
        <fgColor rgb="FFFFFFFF"/>
        <bgColor rgb="FFFFFFFF"/>
      </patternFill>
    </fill>
  </fills>
  <borders count="17">
    <border>
      <left/>
      <right/>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10" fillId="0" borderId="0">
      <alignment vertical="center"/>
    </xf>
    <xf numFmtId="0" fontId="10" fillId="0" borderId="0">
      <alignment vertical="center"/>
    </xf>
    <xf numFmtId="0" fontId="10" fillId="0" borderId="0">
      <alignment vertical="center"/>
    </xf>
  </cellStyleXfs>
  <cellXfs count="66">
    <xf numFmtId="0" fontId="0" fillId="0" borderId="0" xfId="0">
      <alignment vertical="center"/>
    </xf>
    <xf numFmtId="0" fontId="4" fillId="2" borderId="0" xfId="0" applyNumberFormat="1" applyFont="1" applyFill="1" applyBorder="1" applyAlignment="1" applyProtection="1">
      <alignment horizontal="right" vertical="center" wrapText="1"/>
    </xf>
    <xf numFmtId="0" fontId="6" fillId="2" borderId="2"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6" fillId="2" borderId="4" xfId="0" applyNumberFormat="1" applyFont="1" applyFill="1" applyBorder="1" applyAlignment="1" applyProtection="1">
      <alignment horizontal="center" vertical="center" wrapText="1"/>
    </xf>
    <xf numFmtId="0" fontId="7" fillId="2" borderId="2"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left" vertical="center" wrapText="1"/>
    </xf>
    <xf numFmtId="0" fontId="7" fillId="2" borderId="3" xfId="0" applyNumberFormat="1" applyFont="1" applyFill="1" applyBorder="1" applyAlignment="1" applyProtection="1">
      <alignment horizontal="center" vertical="center" wrapText="1"/>
    </xf>
    <xf numFmtId="0" fontId="8" fillId="2" borderId="3" xfId="0" applyNumberFormat="1" applyFont="1" applyFill="1" applyBorder="1" applyAlignment="1" applyProtection="1">
      <alignment horizontal="right" vertical="center" wrapText="1"/>
    </xf>
    <xf numFmtId="0" fontId="8" fillId="2" borderId="4" xfId="0" applyNumberFormat="1" applyFont="1" applyFill="1" applyBorder="1" applyAlignment="1" applyProtection="1">
      <alignment horizontal="right" vertical="center" wrapText="1"/>
    </xf>
    <xf numFmtId="0" fontId="9" fillId="2" borderId="3" xfId="0" applyNumberFormat="1" applyFont="1" applyFill="1" applyBorder="1" applyAlignment="1" applyProtection="1">
      <alignment horizontal="left" vertical="center" wrapText="1"/>
    </xf>
    <xf numFmtId="0" fontId="9" fillId="2" borderId="2" xfId="0" applyNumberFormat="1" applyFont="1" applyFill="1" applyBorder="1" applyAlignment="1" applyProtection="1">
      <alignment horizontal="center" vertical="center" wrapText="1"/>
    </xf>
    <xf numFmtId="0" fontId="10" fillId="0" borderId="0" xfId="0" applyFont="1">
      <alignment vertical="center"/>
    </xf>
    <xf numFmtId="0" fontId="0" fillId="2" borderId="0" xfId="0" applyNumberFormat="1" applyFill="1" applyBorder="1" applyAlignment="1" applyProtection="1">
      <alignment wrapText="1"/>
      <protection locked="0"/>
    </xf>
    <xf numFmtId="0" fontId="0" fillId="0" borderId="0" xfId="0" applyAlignment="1">
      <alignment horizontal="center" vertical="center"/>
    </xf>
    <xf numFmtId="0" fontId="0" fillId="2" borderId="0" xfId="0" applyNumberFormat="1" applyFill="1" applyBorder="1" applyAlignment="1" applyProtection="1">
      <alignment horizontal="center" wrapText="1"/>
      <protection locked="0"/>
    </xf>
    <xf numFmtId="0" fontId="8" fillId="2" borderId="3" xfId="0" applyNumberFormat="1" applyFont="1" applyFill="1" applyBorder="1" applyAlignment="1" applyProtection="1">
      <alignment horizontal="center" vertical="center" wrapText="1"/>
    </xf>
    <xf numFmtId="0" fontId="6" fillId="2" borderId="12" xfId="0" applyNumberFormat="1" applyFont="1" applyFill="1" applyBorder="1" applyAlignment="1" applyProtection="1">
      <alignment horizontal="center" vertical="center" wrapText="1"/>
    </xf>
    <xf numFmtId="0" fontId="6" fillId="2" borderId="13" xfId="0" applyNumberFormat="1" applyFont="1" applyFill="1" applyBorder="1" applyAlignment="1" applyProtection="1">
      <alignment horizontal="center" vertical="center" wrapText="1"/>
    </xf>
    <xf numFmtId="0" fontId="6" fillId="2" borderId="8" xfId="0" applyNumberFormat="1" applyFont="1" applyFill="1" applyBorder="1" applyAlignment="1" applyProtection="1">
      <alignment horizontal="center" vertical="center" wrapText="1"/>
    </xf>
    <xf numFmtId="0" fontId="7" fillId="2" borderId="14" xfId="0" applyNumberFormat="1" applyFont="1" applyFill="1" applyBorder="1" applyAlignment="1" applyProtection="1">
      <alignment horizontal="center" vertical="center" wrapText="1"/>
    </xf>
    <xf numFmtId="0" fontId="8" fillId="2" borderId="16" xfId="0" applyNumberFormat="1" applyFont="1" applyFill="1" applyBorder="1" applyAlignment="1" applyProtection="1">
      <alignment horizontal="right" vertical="center" wrapText="1"/>
    </xf>
    <xf numFmtId="0" fontId="12" fillId="0" borderId="0" xfId="2" applyFont="1">
      <alignment vertical="center"/>
    </xf>
    <xf numFmtId="0" fontId="2" fillId="2" borderId="0" xfId="1" applyNumberFormat="1" applyFont="1" applyFill="1" applyBorder="1" applyAlignment="1" applyProtection="1">
      <alignment horizontal="center" vertical="top" wrapText="1"/>
    </xf>
    <xf numFmtId="0" fontId="2" fillId="2" borderId="0" xfId="1" applyNumberFormat="1" applyFont="1" applyFill="1" applyBorder="1" applyAlignment="1" applyProtection="1">
      <alignment vertical="top" wrapText="1"/>
    </xf>
    <xf numFmtId="0" fontId="13" fillId="0" borderId="0" xfId="2" applyFont="1" applyAlignment="1">
      <alignment horizontal="justify" vertical="center"/>
    </xf>
    <xf numFmtId="0" fontId="14" fillId="0" borderId="0" xfId="2" applyFont="1" applyAlignment="1">
      <alignment horizontal="justify" vertical="center"/>
    </xf>
    <xf numFmtId="0" fontId="14" fillId="0" borderId="0" xfId="2" applyFont="1" applyFill="1" applyAlignment="1">
      <alignment horizontal="justify" vertical="center"/>
    </xf>
    <xf numFmtId="0" fontId="10" fillId="0" borderId="0" xfId="1">
      <alignment vertical="center"/>
    </xf>
    <xf numFmtId="0" fontId="15" fillId="0" borderId="0" xfId="1" applyFont="1" applyAlignment="1">
      <alignment horizontal="center" vertical="center"/>
    </xf>
    <xf numFmtId="0" fontId="10" fillId="0" borderId="0" xfId="1" applyAlignment="1">
      <alignment horizontal="center" vertical="center"/>
    </xf>
    <xf numFmtId="0" fontId="16" fillId="0" borderId="0" xfId="1" applyFont="1" applyAlignment="1">
      <alignment horizontal="center" vertical="center"/>
    </xf>
    <xf numFmtId="14" fontId="15" fillId="0" borderId="0" xfId="1" applyNumberFormat="1" applyFont="1" applyAlignment="1">
      <alignment horizontal="center" vertical="center"/>
    </xf>
    <xf numFmtId="0" fontId="7" fillId="2" borderId="3"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20" fillId="2" borderId="2" xfId="0" applyNumberFormat="1" applyFont="1" applyFill="1" applyBorder="1" applyAlignment="1" applyProtection="1">
      <alignment horizontal="center" vertical="center" wrapText="1"/>
    </xf>
    <xf numFmtId="0" fontId="20" fillId="2" borderId="3" xfId="0" applyNumberFormat="1" applyFont="1" applyFill="1" applyBorder="1" applyAlignment="1" applyProtection="1">
      <alignment horizontal="left" vertical="center" wrapText="1"/>
    </xf>
    <xf numFmtId="0" fontId="20" fillId="2" borderId="3" xfId="0" applyNumberFormat="1" applyFont="1" applyFill="1" applyBorder="1" applyAlignment="1" applyProtection="1">
      <alignment horizontal="center" vertical="center" wrapText="1"/>
    </xf>
    <xf numFmtId="49" fontId="20" fillId="2" borderId="2"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xf>
    <xf numFmtId="0" fontId="17" fillId="0" borderId="0" xfId="0" applyFont="1" applyAlignment="1">
      <alignment vertical="center" wrapText="1"/>
    </xf>
    <xf numFmtId="0" fontId="2" fillId="2" borderId="0" xfId="0" applyNumberFormat="1" applyFont="1" applyFill="1" applyBorder="1" applyAlignment="1" applyProtection="1">
      <alignment horizontal="center" vertical="top" wrapText="1"/>
    </xf>
    <xf numFmtId="0" fontId="2" fillId="2" borderId="0" xfId="0" applyNumberFormat="1" applyFont="1" applyFill="1" applyBorder="1" applyAlignment="1" applyProtection="1">
      <alignment horizontal="center" vertical="top" wrapText="1"/>
      <protection locked="0"/>
    </xf>
    <xf numFmtId="0" fontId="3" fillId="2" borderId="0"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left" vertical="center" wrapText="1"/>
      <protection locked="0"/>
    </xf>
    <xf numFmtId="0" fontId="6" fillId="2" borderId="13" xfId="0" applyNumberFormat="1" applyFont="1" applyFill="1" applyBorder="1" applyAlignment="1" applyProtection="1">
      <alignment horizontal="center" vertical="center" wrapText="1"/>
    </xf>
    <xf numFmtId="0" fontId="6" fillId="2" borderId="13" xfId="0" applyNumberFormat="1" applyFont="1" applyFill="1" applyBorder="1" applyAlignment="1" applyProtection="1">
      <alignment horizontal="center" vertical="center" wrapText="1"/>
      <protection locked="0"/>
    </xf>
    <xf numFmtId="0" fontId="7" fillId="2" borderId="3" xfId="0" applyNumberFormat="1" applyFont="1" applyFill="1" applyBorder="1" applyAlignment="1" applyProtection="1">
      <alignment horizontal="center" vertical="center" wrapText="1"/>
    </xf>
    <xf numFmtId="0" fontId="7" fillId="2" borderId="3" xfId="0" applyNumberFormat="1" applyFont="1" applyFill="1" applyBorder="1" applyAlignment="1" applyProtection="1">
      <alignment horizontal="center" vertical="center" wrapText="1"/>
      <protection locked="0"/>
    </xf>
    <xf numFmtId="0" fontId="7" fillId="2" borderId="15" xfId="0" applyNumberFormat="1" applyFont="1" applyFill="1" applyBorder="1" applyAlignment="1" applyProtection="1">
      <alignment horizontal="center" vertical="center" wrapText="1"/>
    </xf>
    <xf numFmtId="0" fontId="7" fillId="2" borderId="15" xfId="0" applyNumberFormat="1" applyFont="1" applyFill="1" applyBorder="1" applyAlignment="1" applyProtection="1">
      <alignment horizontal="center" vertical="center" wrapText="1"/>
      <protection locked="0"/>
    </xf>
    <xf numFmtId="0" fontId="4" fillId="2" borderId="0" xfId="0" applyNumberFormat="1" applyFont="1" applyFill="1" applyBorder="1" applyAlignment="1" applyProtection="1">
      <alignment horizontal="right" vertical="center" wrapText="1"/>
    </xf>
    <xf numFmtId="0" fontId="4" fillId="2" borderId="0" xfId="0" applyNumberFormat="1" applyFont="1" applyFill="1" applyBorder="1" applyAlignment="1" applyProtection="1">
      <alignment horizontal="center" vertical="center" wrapText="1"/>
    </xf>
    <xf numFmtId="0" fontId="5" fillId="2" borderId="6"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0" fontId="11" fillId="2" borderId="9" xfId="0" applyNumberFormat="1" applyFont="1" applyFill="1" applyBorder="1" applyAlignment="1" applyProtection="1">
      <alignment horizontal="center" vertical="center" wrapText="1"/>
    </xf>
    <xf numFmtId="0" fontId="7" fillId="2" borderId="10" xfId="0" applyNumberFormat="1" applyFont="1" applyFill="1" applyBorder="1" applyAlignment="1" applyProtection="1">
      <alignment horizontal="center" vertical="center" wrapText="1"/>
    </xf>
    <xf numFmtId="0" fontId="7" fillId="2" borderId="11"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right" vertical="center" wrapText="1"/>
      <protection locked="0"/>
    </xf>
    <xf numFmtId="0"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protection locked="0"/>
    </xf>
    <xf numFmtId="0" fontId="7" fillId="2" borderId="5" xfId="0" applyNumberFormat="1" applyFont="1" applyFill="1" applyBorder="1" applyAlignment="1" applyProtection="1">
      <alignment horizontal="center" vertical="center" wrapText="1"/>
    </xf>
    <xf numFmtId="0" fontId="7" fillId="2" borderId="5" xfId="0" applyNumberFormat="1" applyFont="1" applyFill="1" applyBorder="1" applyAlignment="1" applyProtection="1">
      <alignment horizontal="center" vertical="center" wrapText="1"/>
      <protection locked="0"/>
    </xf>
    <xf numFmtId="0" fontId="9" fillId="2" borderId="5" xfId="0" applyNumberFormat="1" applyFont="1" applyFill="1" applyBorder="1" applyAlignment="1" applyProtection="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38797;&#23665;2021&#24180;&#39033;&#30446;\6&#27784;&#28023;&#32447;&#65288;&#20873;&#23478;&#22561;-&#24352;&#23478;&#65289;&#20027;&#35201;&#24037;&#31243;&#37327;&#28165;&#21333;(&#26680;&#23545;1.11)&#65288;2275.4&#199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路基工程"/>
      <sheetName val="路面工程"/>
      <sheetName val="桥梁工程"/>
      <sheetName val="投资标准"/>
      <sheetName val="路面工程 (沈海线)"/>
    </sheetNames>
    <sheetDataSet>
      <sheetData sheetId="0"/>
      <sheetData sheetId="1"/>
      <sheetData sheetId="2"/>
      <sheetData sheetId="3">
        <row r="4">
          <cell r="B4" t="str">
            <v>投资科目</v>
          </cell>
        </row>
        <row r="25">
          <cell r="B25" t="str">
            <v>普通沥青混凝土面层（中粒式）</v>
          </cell>
        </row>
        <row r="26">
          <cell r="B26" t="str">
            <v>普通沥青混凝土面层（粗粒式）</v>
          </cell>
        </row>
        <row r="27">
          <cell r="B27" t="str">
            <v>SBS改性沥青混凝土（细粒式）</v>
          </cell>
        </row>
        <row r="28">
          <cell r="B28" t="str">
            <v>SBS改性沥青混凝土（中粒式）</v>
          </cell>
        </row>
        <row r="29">
          <cell r="B29" t="str">
            <v>岩沥青混凝土（细粒式）</v>
          </cell>
        </row>
        <row r="30">
          <cell r="B30" t="str">
            <v>岩沥青混凝土（中粒式）</v>
          </cell>
        </row>
        <row r="31">
          <cell r="B31" t="str">
            <v>高模量改性沥青混凝土（细粒式）</v>
          </cell>
        </row>
        <row r="32">
          <cell r="B32" t="str">
            <v>高模量改性沥青混凝土（中粒式）</v>
          </cell>
        </row>
        <row r="33">
          <cell r="B33" t="str">
            <v>橡胶沥青混凝土（细粒式）</v>
          </cell>
        </row>
        <row r="34">
          <cell r="B34" t="str">
            <v>橡胶沥青混凝土（中粒式）</v>
          </cell>
        </row>
        <row r="35">
          <cell r="B35" t="str">
            <v>温拌普通沥青混凝土面层（中粒式）</v>
          </cell>
        </row>
        <row r="36">
          <cell r="B36" t="str">
            <v>温拌普通沥青混凝土面层（粗粒式）</v>
          </cell>
        </row>
        <row r="37">
          <cell r="B37" t="str">
            <v>温拌SBS改性沥青混凝土（细粒式）</v>
          </cell>
        </row>
        <row r="38">
          <cell r="B38" t="str">
            <v>温拌SBS改性沥青混凝土（中粒式）</v>
          </cell>
        </row>
        <row r="39">
          <cell r="B39" t="str">
            <v>沥青贯入式</v>
          </cell>
        </row>
        <row r="40">
          <cell r="B40" t="str">
            <v>SMA沥青马蹄脂混合料</v>
          </cell>
        </row>
        <row r="41">
          <cell r="B41" t="str">
            <v>胶粉改性沥青混凝土（细粒式）</v>
          </cell>
        </row>
        <row r="42">
          <cell r="B42" t="str">
            <v>胶粉改性沥青混凝土（中粒式）</v>
          </cell>
        </row>
        <row r="43">
          <cell r="B43" t="str">
            <v>SBR改性沥青混凝土（细粒式）</v>
          </cell>
        </row>
        <row r="44">
          <cell r="B44" t="str">
            <v>SBR改性沥青混凝土（中粒式）</v>
          </cell>
        </row>
        <row r="45">
          <cell r="B45" t="str">
            <v>沥青碎石（中粒式）</v>
          </cell>
        </row>
        <row r="46">
          <cell r="B46" t="str">
            <v>沥青碎石（粗粒式）</v>
          </cell>
        </row>
        <row r="51">
          <cell r="B51" t="str">
            <v>铣刨</v>
          </cell>
        </row>
        <row r="52">
          <cell r="B52" t="str">
            <v>挖除原路</v>
          </cell>
        </row>
        <row r="53">
          <cell r="B53" t="str">
            <v>翻浆处理</v>
          </cell>
        </row>
        <row r="54">
          <cell r="B54" t="str">
            <v>压浆</v>
          </cell>
        </row>
      </sheetData>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B18"/>
  <sheetViews>
    <sheetView tabSelected="1" workbookViewId="0">
      <selection activeCell="B15" sqref="B15"/>
    </sheetView>
  </sheetViews>
  <sheetFormatPr defaultColWidth="9" defaultRowHeight="13.5" x14ac:dyDescent="0.15"/>
  <cols>
    <col min="1" max="1" width="6.5" style="28" customWidth="1"/>
    <col min="2" max="2" width="61" style="28" customWidth="1"/>
    <col min="3" max="3" width="9" style="28" customWidth="1"/>
    <col min="4" max="16384" width="9" style="28"/>
  </cols>
  <sheetData>
    <row r="3" spans="2:2" ht="75.75" customHeight="1" x14ac:dyDescent="0.15">
      <c r="B3" s="29" t="s">
        <v>123</v>
      </c>
    </row>
    <row r="4" spans="2:2" ht="25.5" x14ac:dyDescent="0.15">
      <c r="B4" s="29"/>
    </row>
    <row r="5" spans="2:2" ht="34.5" customHeight="1" x14ac:dyDescent="0.15">
      <c r="B5" s="30"/>
    </row>
    <row r="6" spans="2:2" ht="51" x14ac:dyDescent="0.15">
      <c r="B6" s="31" t="s">
        <v>0</v>
      </c>
    </row>
    <row r="16" spans="2:2" ht="172.5" customHeight="1" x14ac:dyDescent="0.15"/>
    <row r="17" spans="2:2" ht="77.25" customHeight="1" x14ac:dyDescent="0.15"/>
    <row r="18" spans="2:2" ht="25.5" x14ac:dyDescent="0.15">
      <c r="B18" s="32" t="s">
        <v>124</v>
      </c>
    </row>
  </sheetData>
  <phoneticPr fontId="19" type="noConversion"/>
  <printOptions horizontalCentered="1"/>
  <pageMargins left="0.98" right="0.98" top="0.98" bottom="0.98" header="0.51" footer="0.51"/>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0"/>
  <sheetViews>
    <sheetView topLeftCell="A10" workbookViewId="0">
      <selection activeCell="A22" sqref="A22"/>
    </sheetView>
  </sheetViews>
  <sheetFormatPr defaultColWidth="9" defaultRowHeight="14.25" x14ac:dyDescent="0.15"/>
  <cols>
    <col min="1" max="1" width="88.25" style="22" customWidth="1"/>
    <col min="2" max="2" width="9" style="22" customWidth="1"/>
    <col min="3" max="16384" width="9" style="22"/>
  </cols>
  <sheetData>
    <row r="1" spans="1:5" ht="48" customHeight="1" x14ac:dyDescent="0.15">
      <c r="A1" s="23" t="s">
        <v>1</v>
      </c>
      <c r="B1" s="24"/>
      <c r="C1" s="24"/>
      <c r="D1" s="24"/>
      <c r="E1" s="24"/>
    </row>
    <row r="2" spans="1:5" ht="27.75" customHeight="1" x14ac:dyDescent="0.15">
      <c r="A2" s="25" t="s">
        <v>2</v>
      </c>
    </row>
    <row r="3" spans="1:5" ht="72.75" customHeight="1" x14ac:dyDescent="0.15">
      <c r="A3" s="26" t="s">
        <v>3</v>
      </c>
    </row>
    <row r="4" spans="1:5" ht="52.5" customHeight="1" x14ac:dyDescent="0.15">
      <c r="A4" s="27" t="s">
        <v>4</v>
      </c>
    </row>
    <row r="5" spans="1:5" ht="86.25" customHeight="1" x14ac:dyDescent="0.15">
      <c r="A5" s="26" t="s">
        <v>5</v>
      </c>
    </row>
    <row r="6" spans="1:5" ht="51" customHeight="1" x14ac:dyDescent="0.15">
      <c r="A6" s="26" t="s">
        <v>6</v>
      </c>
    </row>
    <row r="7" spans="1:5" ht="36" customHeight="1" x14ac:dyDescent="0.15">
      <c r="A7" s="26" t="s">
        <v>7</v>
      </c>
    </row>
    <row r="8" spans="1:5" ht="36" customHeight="1" x14ac:dyDescent="0.15">
      <c r="A8" s="26" t="s">
        <v>8</v>
      </c>
    </row>
    <row r="9" spans="1:5" ht="39.75" customHeight="1" x14ac:dyDescent="0.15">
      <c r="A9" s="26" t="s">
        <v>9</v>
      </c>
    </row>
    <row r="10" spans="1:5" ht="18" customHeight="1" x14ac:dyDescent="0.15">
      <c r="A10" s="26"/>
    </row>
    <row r="11" spans="1:5" ht="15.75" x14ac:dyDescent="0.15">
      <c r="A11" s="25" t="s">
        <v>10</v>
      </c>
    </row>
    <row r="12" spans="1:5" ht="26.25" customHeight="1" x14ac:dyDescent="0.15">
      <c r="A12" s="26" t="s">
        <v>11</v>
      </c>
    </row>
    <row r="13" spans="1:5" ht="58.5" customHeight="1" x14ac:dyDescent="0.15">
      <c r="A13" s="26" t="s">
        <v>12</v>
      </c>
    </row>
    <row r="14" spans="1:5" ht="63" customHeight="1" x14ac:dyDescent="0.15">
      <c r="A14" s="26" t="s">
        <v>13</v>
      </c>
    </row>
    <row r="15" spans="1:5" ht="53.25" customHeight="1" x14ac:dyDescent="0.15">
      <c r="A15" s="26" t="s">
        <v>14</v>
      </c>
    </row>
    <row r="16" spans="1:5" ht="39.75" customHeight="1" x14ac:dyDescent="0.15">
      <c r="A16" s="26" t="s">
        <v>15</v>
      </c>
    </row>
    <row r="17" spans="1:1" ht="29.25" customHeight="1" x14ac:dyDescent="0.15">
      <c r="A17" s="26" t="s">
        <v>16</v>
      </c>
    </row>
    <row r="18" spans="1:1" ht="45" customHeight="1" x14ac:dyDescent="0.15">
      <c r="A18" s="41" t="s">
        <v>173</v>
      </c>
    </row>
    <row r="19" spans="1:1" ht="45" customHeight="1" x14ac:dyDescent="0.15">
      <c r="A19" s="41" t="s">
        <v>174</v>
      </c>
    </row>
    <row r="20" spans="1:1" ht="26.25" customHeight="1" x14ac:dyDescent="0.15"/>
  </sheetData>
  <phoneticPr fontId="19" type="noConversion"/>
  <pageMargins left="0.98" right="0.98" top="0.98" bottom="0.98" header="0.51" footer="0.51"/>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1"/>
  <sheetViews>
    <sheetView workbookViewId="0">
      <selection activeCell="J7" sqref="J7"/>
    </sheetView>
  </sheetViews>
  <sheetFormatPr defaultColWidth="9" defaultRowHeight="13.5" x14ac:dyDescent="0.15"/>
  <cols>
    <col min="1" max="1" width="6.625" customWidth="1"/>
    <col min="2" max="2" width="8.375" customWidth="1"/>
    <col min="3" max="3" width="28.875" customWidth="1"/>
    <col min="4" max="4" width="19.625" customWidth="1"/>
    <col min="5" max="5" width="20.875" customWidth="1"/>
    <col min="6" max="6" width="7" customWidth="1"/>
  </cols>
  <sheetData>
    <row r="1" spans="1:6" ht="27" customHeight="1" x14ac:dyDescent="0.15">
      <c r="A1" s="42" t="s">
        <v>17</v>
      </c>
      <c r="B1" s="43"/>
      <c r="C1" s="43"/>
      <c r="D1" s="43"/>
      <c r="E1" s="43"/>
      <c r="F1" s="13"/>
    </row>
    <row r="2" spans="1:6" ht="24.75" customHeight="1" x14ac:dyDescent="0.15">
      <c r="A2" s="44" t="s">
        <v>18</v>
      </c>
      <c r="B2" s="45"/>
      <c r="C2" s="45"/>
      <c r="D2" s="1" t="s">
        <v>19</v>
      </c>
      <c r="E2" s="1"/>
      <c r="F2" s="13"/>
    </row>
    <row r="3" spans="1:6" ht="27" customHeight="1" x14ac:dyDescent="0.15">
      <c r="A3" s="17" t="s">
        <v>20</v>
      </c>
      <c r="B3" s="18" t="s">
        <v>21</v>
      </c>
      <c r="C3" s="46" t="s">
        <v>22</v>
      </c>
      <c r="D3" s="47"/>
      <c r="E3" s="19" t="s">
        <v>23</v>
      </c>
      <c r="F3" s="13"/>
    </row>
    <row r="4" spans="1:6" ht="27" customHeight="1" x14ac:dyDescent="0.15">
      <c r="A4" s="5" t="s">
        <v>24</v>
      </c>
      <c r="B4" s="7" t="s">
        <v>25</v>
      </c>
      <c r="C4" s="48" t="s">
        <v>26</v>
      </c>
      <c r="D4" s="49"/>
      <c r="E4" s="9" t="s">
        <v>19</v>
      </c>
      <c r="F4" s="13"/>
    </row>
    <row r="5" spans="1:6" ht="27" customHeight="1" x14ac:dyDescent="0.15">
      <c r="A5" s="5" t="s">
        <v>27</v>
      </c>
      <c r="B5" s="7" t="s">
        <v>28</v>
      </c>
      <c r="C5" s="48" t="s">
        <v>29</v>
      </c>
      <c r="D5" s="49"/>
      <c r="E5" s="9" t="s">
        <v>19</v>
      </c>
      <c r="F5" s="13"/>
    </row>
    <row r="6" spans="1:6" ht="27" customHeight="1" x14ac:dyDescent="0.15">
      <c r="A6" s="5" t="s">
        <v>30</v>
      </c>
      <c r="B6" s="7" t="s">
        <v>31</v>
      </c>
      <c r="C6" s="48" t="s">
        <v>32</v>
      </c>
      <c r="D6" s="49"/>
      <c r="E6" s="9" t="s">
        <v>19</v>
      </c>
      <c r="F6" s="13"/>
    </row>
    <row r="7" spans="1:6" ht="27" customHeight="1" x14ac:dyDescent="0.15">
      <c r="A7" s="5" t="s">
        <v>33</v>
      </c>
      <c r="B7" s="7" t="s">
        <v>34</v>
      </c>
      <c r="C7" s="48" t="s">
        <v>35</v>
      </c>
      <c r="D7" s="49"/>
      <c r="E7" s="9" t="s">
        <v>19</v>
      </c>
      <c r="F7" s="13"/>
    </row>
    <row r="8" spans="1:6" ht="27" customHeight="1" x14ac:dyDescent="0.15">
      <c r="A8" s="5" t="s">
        <v>36</v>
      </c>
      <c r="B8" s="7" t="s">
        <v>37</v>
      </c>
      <c r="C8" s="48" t="s">
        <v>38</v>
      </c>
      <c r="D8" s="49"/>
      <c r="E8" s="9" t="s">
        <v>19</v>
      </c>
      <c r="F8" s="13"/>
    </row>
    <row r="9" spans="1:6" ht="27" customHeight="1" x14ac:dyDescent="0.15">
      <c r="A9" s="5" t="s">
        <v>39</v>
      </c>
      <c r="B9" s="48" t="s">
        <v>40</v>
      </c>
      <c r="C9" s="49"/>
      <c r="D9" s="49"/>
      <c r="E9" s="9" t="s">
        <v>19</v>
      </c>
      <c r="F9" s="13"/>
    </row>
    <row r="10" spans="1:6" ht="27" customHeight="1" x14ac:dyDescent="0.15">
      <c r="A10" s="5">
        <v>7</v>
      </c>
      <c r="B10" s="48" t="s">
        <v>41</v>
      </c>
      <c r="C10" s="49"/>
      <c r="D10" s="49"/>
      <c r="E10" s="9" t="s">
        <v>19</v>
      </c>
      <c r="F10" s="13"/>
    </row>
    <row r="11" spans="1:6" ht="27" customHeight="1" x14ac:dyDescent="0.15">
      <c r="A11" s="20">
        <v>8</v>
      </c>
      <c r="B11" s="50" t="s">
        <v>42</v>
      </c>
      <c r="C11" s="51"/>
      <c r="D11" s="51"/>
      <c r="E11" s="21" t="s">
        <v>19</v>
      </c>
      <c r="F11" s="13"/>
    </row>
  </sheetData>
  <mergeCells count="11">
    <mergeCell ref="B11:D11"/>
    <mergeCell ref="C6:D6"/>
    <mergeCell ref="C7:D7"/>
    <mergeCell ref="C8:D8"/>
    <mergeCell ref="B9:D9"/>
    <mergeCell ref="B10:D10"/>
    <mergeCell ref="A1:E1"/>
    <mergeCell ref="A2:C2"/>
    <mergeCell ref="C3:D3"/>
    <mergeCell ref="C4:D4"/>
    <mergeCell ref="C5:D5"/>
  </mergeCells>
  <phoneticPr fontId="19" type="noConversion"/>
  <printOptions horizontalCentered="1"/>
  <pageMargins left="0.94" right="0.79" top="0.79" bottom="0.79" header="0" footer="0.59"/>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6"/>
  <sheetViews>
    <sheetView topLeftCell="A4" workbookViewId="0">
      <selection activeCell="F20" sqref="F19:F20"/>
    </sheetView>
  </sheetViews>
  <sheetFormatPr defaultColWidth="9" defaultRowHeight="13.5" x14ac:dyDescent="0.15"/>
  <cols>
    <col min="2" max="2" width="35.25" customWidth="1"/>
    <col min="4" max="4" width="9" style="14"/>
    <col min="6" max="6" width="12.375" customWidth="1"/>
  </cols>
  <sheetData>
    <row r="1" spans="1:6" ht="27" customHeight="1" x14ac:dyDescent="0.15">
      <c r="A1" s="42" t="s">
        <v>43</v>
      </c>
      <c r="B1" s="42"/>
      <c r="C1" s="42"/>
      <c r="D1" s="42"/>
      <c r="E1" s="42"/>
      <c r="F1" s="42"/>
    </row>
    <row r="2" spans="1:6" ht="27" customHeight="1" x14ac:dyDescent="0.15">
      <c r="A2" s="44" t="s">
        <v>18</v>
      </c>
      <c r="B2" s="44"/>
      <c r="C2" s="52" t="s">
        <v>19</v>
      </c>
      <c r="D2" s="53"/>
      <c r="E2" s="52"/>
      <c r="F2" s="1"/>
    </row>
    <row r="3" spans="1:6" ht="0.75" customHeight="1" x14ac:dyDescent="0.15">
      <c r="A3" s="13"/>
      <c r="B3" s="13"/>
      <c r="C3" s="13"/>
      <c r="D3" s="15"/>
      <c r="E3" s="13"/>
      <c r="F3" s="13"/>
    </row>
    <row r="4" spans="1:6" ht="22.5" customHeight="1" x14ac:dyDescent="0.15">
      <c r="A4" s="54" t="s">
        <v>44</v>
      </c>
      <c r="B4" s="55"/>
      <c r="C4" s="55"/>
      <c r="D4" s="55"/>
      <c r="E4" s="55"/>
      <c r="F4" s="56"/>
    </row>
    <row r="5" spans="1:6" ht="19.5" customHeight="1" x14ac:dyDescent="0.15">
      <c r="A5" s="2" t="s">
        <v>45</v>
      </c>
      <c r="B5" s="3" t="s">
        <v>46</v>
      </c>
      <c r="C5" s="3" t="s">
        <v>47</v>
      </c>
      <c r="D5" s="3" t="s">
        <v>48</v>
      </c>
      <c r="E5" s="3" t="s">
        <v>49</v>
      </c>
      <c r="F5" s="4" t="s">
        <v>50</v>
      </c>
    </row>
    <row r="6" spans="1:6" ht="19.5" customHeight="1" x14ac:dyDescent="0.15">
      <c r="A6" s="5" t="s">
        <v>51</v>
      </c>
      <c r="B6" s="6" t="s">
        <v>52</v>
      </c>
      <c r="C6" s="7" t="s">
        <v>19</v>
      </c>
      <c r="D6" s="16" t="s">
        <v>19</v>
      </c>
      <c r="E6" s="8" t="s">
        <v>19</v>
      </c>
      <c r="F6" s="9" t="s">
        <v>19</v>
      </c>
    </row>
    <row r="7" spans="1:6" ht="19.5" customHeight="1" x14ac:dyDescent="0.15">
      <c r="A7" s="5" t="s">
        <v>53</v>
      </c>
      <c r="B7" s="6" t="s">
        <v>54</v>
      </c>
      <c r="C7" s="7" t="s">
        <v>19</v>
      </c>
      <c r="D7" s="16" t="s">
        <v>19</v>
      </c>
      <c r="E7" s="8" t="s">
        <v>19</v>
      </c>
      <c r="F7" s="9" t="s">
        <v>19</v>
      </c>
    </row>
    <row r="8" spans="1:6" ht="19.5" customHeight="1" x14ac:dyDescent="0.15">
      <c r="A8" s="5" t="s">
        <v>55</v>
      </c>
      <c r="B8" s="6" t="s">
        <v>56</v>
      </c>
      <c r="C8" s="7" t="s">
        <v>57</v>
      </c>
      <c r="D8" s="16">
        <v>1</v>
      </c>
      <c r="E8" s="8" t="s">
        <v>19</v>
      </c>
      <c r="F8" s="9" t="s">
        <v>19</v>
      </c>
    </row>
    <row r="9" spans="1:6" ht="19.5" customHeight="1" x14ac:dyDescent="0.15">
      <c r="A9" s="5" t="s">
        <v>58</v>
      </c>
      <c r="B9" s="6" t="s">
        <v>59</v>
      </c>
      <c r="C9" s="7" t="s">
        <v>57</v>
      </c>
      <c r="D9" s="16">
        <v>1</v>
      </c>
      <c r="E9" s="8" t="s">
        <v>19</v>
      </c>
      <c r="F9" s="9" t="s">
        <v>19</v>
      </c>
    </row>
    <row r="10" spans="1:6" ht="19.5" customHeight="1" x14ac:dyDescent="0.15">
      <c r="A10" s="5" t="s">
        <v>60</v>
      </c>
      <c r="B10" s="6" t="s">
        <v>61</v>
      </c>
      <c r="C10" s="7" t="s">
        <v>19</v>
      </c>
      <c r="D10" s="16" t="s">
        <v>19</v>
      </c>
      <c r="E10" s="8" t="s">
        <v>19</v>
      </c>
      <c r="F10" s="9" t="s">
        <v>19</v>
      </c>
    </row>
    <row r="11" spans="1:6" ht="19.5" customHeight="1" x14ac:dyDescent="0.15">
      <c r="A11" s="5" t="s">
        <v>62</v>
      </c>
      <c r="B11" s="6" t="s">
        <v>63</v>
      </c>
      <c r="C11" s="7" t="s">
        <v>57</v>
      </c>
      <c r="D11" s="16">
        <v>1</v>
      </c>
      <c r="E11" s="8" t="s">
        <v>19</v>
      </c>
      <c r="F11" s="9" t="s">
        <v>19</v>
      </c>
    </row>
    <row r="12" spans="1:6" ht="19.5" customHeight="1" x14ac:dyDescent="0.15">
      <c r="A12" s="5" t="s">
        <v>64</v>
      </c>
      <c r="B12" s="6" t="s">
        <v>65</v>
      </c>
      <c r="C12" s="7" t="s">
        <v>57</v>
      </c>
      <c r="D12" s="16">
        <v>1</v>
      </c>
      <c r="E12" s="8" t="s">
        <v>19</v>
      </c>
      <c r="F12" s="9" t="s">
        <v>19</v>
      </c>
    </row>
    <row r="13" spans="1:6" ht="19.5" customHeight="1" x14ac:dyDescent="0.15">
      <c r="A13" s="5" t="s">
        <v>66</v>
      </c>
      <c r="B13" s="6" t="s">
        <v>67</v>
      </c>
      <c r="C13" s="7" t="s">
        <v>57</v>
      </c>
      <c r="D13" s="16">
        <v>1</v>
      </c>
      <c r="E13" s="8" t="s">
        <v>19</v>
      </c>
      <c r="F13" s="9" t="s">
        <v>19</v>
      </c>
    </row>
    <row r="14" spans="1:6" ht="19.5" customHeight="1" x14ac:dyDescent="0.15">
      <c r="A14" s="5" t="s">
        <v>68</v>
      </c>
      <c r="B14" s="6" t="s">
        <v>69</v>
      </c>
      <c r="C14" s="7" t="s">
        <v>19</v>
      </c>
      <c r="D14" s="16" t="s">
        <v>19</v>
      </c>
      <c r="E14" s="8" t="s">
        <v>19</v>
      </c>
      <c r="F14" s="9" t="s">
        <v>19</v>
      </c>
    </row>
    <row r="15" spans="1:6" ht="19.5" customHeight="1" x14ac:dyDescent="0.15">
      <c r="A15" s="11" t="s">
        <v>70</v>
      </c>
      <c r="B15" s="10" t="s">
        <v>71</v>
      </c>
      <c r="C15" s="7" t="s">
        <v>57</v>
      </c>
      <c r="D15" s="16">
        <v>1</v>
      </c>
      <c r="E15" s="8"/>
      <c r="F15" s="9"/>
    </row>
    <row r="16" spans="1:6" ht="19.5" customHeight="1" x14ac:dyDescent="0.15">
      <c r="A16" s="11"/>
      <c r="B16" s="10"/>
      <c r="C16" s="35"/>
      <c r="D16" s="16"/>
      <c r="E16" s="8"/>
      <c r="F16" s="9"/>
    </row>
    <row r="17" spans="1:6" ht="19.5" customHeight="1" x14ac:dyDescent="0.15">
      <c r="A17" s="11"/>
      <c r="B17" s="10"/>
      <c r="C17" s="35"/>
      <c r="D17" s="16"/>
      <c r="E17" s="8"/>
      <c r="F17" s="9"/>
    </row>
    <row r="18" spans="1:6" ht="19.5" customHeight="1" x14ac:dyDescent="0.15">
      <c r="A18" s="11"/>
      <c r="B18" s="10"/>
      <c r="C18" s="35"/>
      <c r="D18" s="16"/>
      <c r="E18" s="8"/>
      <c r="F18" s="9"/>
    </row>
    <row r="19" spans="1:6" ht="19.5" customHeight="1" x14ac:dyDescent="0.15">
      <c r="A19" s="11"/>
      <c r="B19" s="10"/>
      <c r="C19" s="35"/>
      <c r="D19" s="16"/>
      <c r="E19" s="8"/>
      <c r="F19" s="9"/>
    </row>
    <row r="20" spans="1:6" ht="19.5" customHeight="1" x14ac:dyDescent="0.15">
      <c r="A20" s="11"/>
      <c r="B20" s="10"/>
      <c r="C20" s="35"/>
      <c r="D20" s="16"/>
      <c r="E20" s="8"/>
      <c r="F20" s="9"/>
    </row>
    <row r="21" spans="1:6" ht="19.5" customHeight="1" x14ac:dyDescent="0.15">
      <c r="A21" s="11"/>
      <c r="B21" s="10"/>
      <c r="C21" s="35"/>
      <c r="D21" s="16"/>
      <c r="E21" s="8"/>
      <c r="F21" s="9"/>
    </row>
    <row r="22" spans="1:6" ht="19.5" customHeight="1" x14ac:dyDescent="0.15">
      <c r="A22" s="11"/>
      <c r="B22" s="10"/>
      <c r="C22" s="35"/>
      <c r="D22" s="16"/>
      <c r="E22" s="8"/>
      <c r="F22" s="9"/>
    </row>
    <row r="23" spans="1:6" ht="19.5" customHeight="1" x14ac:dyDescent="0.15">
      <c r="A23" s="11"/>
      <c r="B23" s="10"/>
      <c r="C23" s="35"/>
      <c r="D23" s="16"/>
      <c r="E23" s="8"/>
      <c r="F23" s="9"/>
    </row>
    <row r="24" spans="1:6" ht="19.5" customHeight="1" x14ac:dyDescent="0.15">
      <c r="A24" s="11"/>
      <c r="B24" s="10"/>
      <c r="C24" s="35"/>
      <c r="D24" s="16"/>
      <c r="E24" s="8"/>
      <c r="F24" s="9"/>
    </row>
    <row r="25" spans="1:6" ht="19.5" customHeight="1" x14ac:dyDescent="0.15">
      <c r="A25" s="5" t="s">
        <v>19</v>
      </c>
      <c r="B25" s="6" t="s">
        <v>19</v>
      </c>
      <c r="C25" s="7" t="s">
        <v>19</v>
      </c>
      <c r="D25" s="16" t="s">
        <v>19</v>
      </c>
      <c r="E25" s="8" t="s">
        <v>19</v>
      </c>
      <c r="F25" s="9" t="s">
        <v>19</v>
      </c>
    </row>
    <row r="26" spans="1:6" ht="19.5" customHeight="1" x14ac:dyDescent="0.15">
      <c r="A26" s="57" t="s">
        <v>72</v>
      </c>
      <c r="B26" s="58"/>
      <c r="C26" s="58"/>
      <c r="D26" s="58"/>
      <c r="E26" s="58"/>
      <c r="F26" s="59"/>
    </row>
  </sheetData>
  <mergeCells count="5">
    <mergeCell ref="A1:F1"/>
    <mergeCell ref="A2:B2"/>
    <mergeCell ref="C2:E2"/>
    <mergeCell ref="A4:F4"/>
    <mergeCell ref="A26:F26"/>
  </mergeCells>
  <phoneticPr fontId="19" type="noConversion"/>
  <printOptions horizontalCentered="1"/>
  <pageMargins left="0.94" right="0.79" top="0.79" bottom="0.79" header="0.31" footer="0.59"/>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6"/>
  <sheetViews>
    <sheetView topLeftCell="A4" workbookViewId="0">
      <selection activeCell="D7" sqref="D7"/>
    </sheetView>
  </sheetViews>
  <sheetFormatPr defaultColWidth="9" defaultRowHeight="13.5" x14ac:dyDescent="0.15"/>
  <cols>
    <col min="1" max="1" width="7.75" customWidth="1"/>
    <col min="2" max="2" width="33.5" customWidth="1"/>
    <col min="3" max="3" width="6.25" customWidth="1"/>
    <col min="6" max="6" width="13.75" customWidth="1"/>
  </cols>
  <sheetData>
    <row r="1" spans="1:6" ht="19.5" customHeight="1" x14ac:dyDescent="0.15">
      <c r="A1" s="42" t="s">
        <v>43</v>
      </c>
      <c r="B1" s="43"/>
      <c r="C1" s="43"/>
      <c r="D1" s="43"/>
      <c r="E1" s="43"/>
      <c r="F1" s="43"/>
    </row>
    <row r="2" spans="1:6" ht="19.5" customHeight="1" x14ac:dyDescent="0.15">
      <c r="A2" s="44" t="s">
        <v>18</v>
      </c>
      <c r="B2" s="45"/>
      <c r="C2" s="52" t="s">
        <v>19</v>
      </c>
      <c r="D2" s="60"/>
      <c r="E2" s="60"/>
      <c r="F2" s="1"/>
    </row>
    <row r="3" spans="1:6" ht="19.5" customHeight="1" x14ac:dyDescent="0.15">
      <c r="A3" s="61" t="s">
        <v>73</v>
      </c>
      <c r="B3" s="62"/>
      <c r="C3" s="62"/>
      <c r="D3" s="62"/>
      <c r="E3" s="62"/>
      <c r="F3" s="62"/>
    </row>
    <row r="4" spans="1:6" ht="19.5" customHeight="1" x14ac:dyDescent="0.15">
      <c r="A4" s="2" t="s">
        <v>45</v>
      </c>
      <c r="B4" s="3" t="s">
        <v>46</v>
      </c>
      <c r="C4" s="3" t="s">
        <v>47</v>
      </c>
      <c r="D4" s="3" t="s">
        <v>48</v>
      </c>
      <c r="E4" s="3" t="s">
        <v>49</v>
      </c>
      <c r="F4" s="4" t="s">
        <v>50</v>
      </c>
    </row>
    <row r="5" spans="1:6" ht="19.5" customHeight="1" x14ac:dyDescent="0.15">
      <c r="A5" s="5" t="s">
        <v>74</v>
      </c>
      <c r="B5" s="6" t="s">
        <v>75</v>
      </c>
      <c r="C5" s="7" t="s">
        <v>19</v>
      </c>
      <c r="D5" s="8" t="s">
        <v>19</v>
      </c>
      <c r="E5" s="8" t="s">
        <v>19</v>
      </c>
      <c r="F5" s="9" t="s">
        <v>19</v>
      </c>
    </row>
    <row r="6" spans="1:6" ht="19.5" customHeight="1" x14ac:dyDescent="0.15">
      <c r="A6" s="5" t="s">
        <v>76</v>
      </c>
      <c r="B6" s="6" t="s">
        <v>77</v>
      </c>
      <c r="C6" s="7"/>
      <c r="D6" s="8" t="s">
        <v>19</v>
      </c>
      <c r="E6" s="8" t="s">
        <v>19</v>
      </c>
      <c r="F6" s="9" t="s">
        <v>19</v>
      </c>
    </row>
    <row r="7" spans="1:6" ht="19.5" customHeight="1" x14ac:dyDescent="0.15">
      <c r="A7" s="5" t="s">
        <v>58</v>
      </c>
      <c r="B7" s="6" t="s">
        <v>78</v>
      </c>
      <c r="C7" s="7"/>
      <c r="D7" s="8"/>
      <c r="E7" s="8" t="s">
        <v>19</v>
      </c>
      <c r="F7" s="9" t="s">
        <v>19</v>
      </c>
    </row>
    <row r="8" spans="1:6" ht="19.5" customHeight="1" x14ac:dyDescent="0.15">
      <c r="A8" s="39" t="s">
        <v>135</v>
      </c>
      <c r="B8" s="37" t="s">
        <v>140</v>
      </c>
      <c r="C8" s="38" t="s">
        <v>128</v>
      </c>
      <c r="D8" s="8">
        <f>8085+2543.2</f>
        <v>10628.2</v>
      </c>
      <c r="E8" s="8"/>
      <c r="F8" s="9"/>
    </row>
    <row r="9" spans="1:6" ht="19.5" customHeight="1" x14ac:dyDescent="0.15">
      <c r="A9" s="39" t="s">
        <v>136</v>
      </c>
      <c r="B9" s="37" t="s">
        <v>143</v>
      </c>
      <c r="C9" s="38" t="s">
        <v>128</v>
      </c>
      <c r="D9" s="8">
        <v>72556</v>
      </c>
      <c r="E9" s="8"/>
      <c r="F9" s="9"/>
    </row>
    <row r="10" spans="1:6" ht="19.5" customHeight="1" x14ac:dyDescent="0.15">
      <c r="A10" s="39" t="s">
        <v>137</v>
      </c>
      <c r="B10" s="37" t="s">
        <v>144</v>
      </c>
      <c r="C10" s="38" t="s">
        <v>128</v>
      </c>
      <c r="D10" s="8">
        <v>2200</v>
      </c>
      <c r="E10" s="8"/>
      <c r="F10" s="9"/>
    </row>
    <row r="11" spans="1:6" ht="19.5" customHeight="1" x14ac:dyDescent="0.15">
      <c r="A11" s="39" t="s">
        <v>138</v>
      </c>
      <c r="B11" s="37" t="s">
        <v>141</v>
      </c>
      <c r="C11" s="38" t="s">
        <v>128</v>
      </c>
      <c r="D11" s="8">
        <v>8749</v>
      </c>
      <c r="E11" s="8"/>
      <c r="F11" s="9"/>
    </row>
    <row r="12" spans="1:6" ht="19.5" customHeight="1" x14ac:dyDescent="0.15">
      <c r="A12" s="39" t="s">
        <v>139</v>
      </c>
      <c r="B12" s="37" t="s">
        <v>142</v>
      </c>
      <c r="C12" s="38" t="s">
        <v>128</v>
      </c>
      <c r="D12" s="8">
        <v>13224</v>
      </c>
      <c r="E12" s="8"/>
      <c r="F12" s="9"/>
    </row>
    <row r="13" spans="1:6" ht="19.5" customHeight="1" x14ac:dyDescent="0.15">
      <c r="A13" s="39" t="s">
        <v>147</v>
      </c>
      <c r="B13" s="37" t="s">
        <v>148</v>
      </c>
      <c r="C13" s="38" t="s">
        <v>149</v>
      </c>
      <c r="D13" s="8">
        <f>96497</f>
        <v>96497</v>
      </c>
      <c r="E13" s="8"/>
      <c r="F13" s="9"/>
    </row>
    <row r="14" spans="1:6" ht="19.5" customHeight="1" x14ac:dyDescent="0.15">
      <c r="A14" s="5"/>
      <c r="B14" s="6"/>
      <c r="C14" s="33"/>
      <c r="D14" s="8"/>
      <c r="E14" s="8"/>
      <c r="F14" s="9"/>
    </row>
    <row r="15" spans="1:6" ht="19.5" customHeight="1" x14ac:dyDescent="0.15">
      <c r="A15" s="5"/>
      <c r="B15" s="6"/>
      <c r="C15" s="33"/>
      <c r="D15" s="8"/>
      <c r="E15" s="8"/>
      <c r="F15" s="9"/>
    </row>
    <row r="16" spans="1:6" ht="19.5" customHeight="1" x14ac:dyDescent="0.15">
      <c r="A16" s="5"/>
      <c r="B16" s="6"/>
      <c r="C16" s="34"/>
      <c r="D16" s="8"/>
      <c r="E16" s="8"/>
      <c r="F16" s="9"/>
    </row>
    <row r="17" spans="1:6" ht="19.5" customHeight="1" x14ac:dyDescent="0.15">
      <c r="A17" s="5"/>
      <c r="B17" s="6"/>
      <c r="C17" s="34"/>
      <c r="D17" s="8"/>
      <c r="E17" s="8"/>
      <c r="F17" s="9"/>
    </row>
    <row r="18" spans="1:6" ht="19.5" customHeight="1" x14ac:dyDescent="0.15">
      <c r="A18" s="5"/>
      <c r="B18" s="6"/>
      <c r="C18" s="34"/>
      <c r="D18" s="8"/>
      <c r="E18" s="8"/>
      <c r="F18" s="9"/>
    </row>
    <row r="19" spans="1:6" ht="19.5" customHeight="1" x14ac:dyDescent="0.15">
      <c r="A19" s="5"/>
      <c r="B19" s="6"/>
      <c r="C19" s="33"/>
      <c r="D19" s="8"/>
      <c r="E19" s="8"/>
      <c r="F19" s="9"/>
    </row>
    <row r="20" spans="1:6" ht="19.5" customHeight="1" x14ac:dyDescent="0.15">
      <c r="A20" s="5"/>
      <c r="B20" s="6"/>
      <c r="C20" s="33"/>
      <c r="D20" s="8"/>
      <c r="E20" s="8"/>
      <c r="F20" s="9"/>
    </row>
    <row r="21" spans="1:6" ht="19.5" customHeight="1" x14ac:dyDescent="0.15">
      <c r="A21" s="5"/>
      <c r="B21" s="6"/>
      <c r="C21" s="33"/>
      <c r="D21" s="8"/>
      <c r="E21" s="8"/>
      <c r="F21" s="9"/>
    </row>
    <row r="22" spans="1:6" ht="19.5" customHeight="1" x14ac:dyDescent="0.15">
      <c r="A22" s="5"/>
      <c r="B22" s="6"/>
      <c r="C22" s="7"/>
      <c r="D22" s="8"/>
      <c r="E22" s="8"/>
      <c r="F22" s="9"/>
    </row>
    <row r="23" spans="1:6" ht="19.5" customHeight="1" x14ac:dyDescent="0.15">
      <c r="A23" s="5"/>
      <c r="B23" s="6"/>
      <c r="C23" s="7"/>
      <c r="D23" s="8"/>
      <c r="E23" s="8"/>
      <c r="F23" s="9"/>
    </row>
    <row r="24" spans="1:6" ht="19.5" customHeight="1" x14ac:dyDescent="0.15">
      <c r="A24" s="5"/>
      <c r="B24" s="6"/>
      <c r="C24" s="7"/>
      <c r="D24" s="8"/>
      <c r="E24" s="8"/>
      <c r="F24" s="9"/>
    </row>
    <row r="25" spans="1:6" ht="19.5" customHeight="1" x14ac:dyDescent="0.15">
      <c r="A25" s="5" t="s">
        <v>19</v>
      </c>
      <c r="B25" s="6" t="s">
        <v>19</v>
      </c>
      <c r="C25" s="7" t="s">
        <v>19</v>
      </c>
      <c r="D25" s="8" t="s">
        <v>19</v>
      </c>
      <c r="E25" s="8" t="s">
        <v>19</v>
      </c>
      <c r="F25" s="9" t="s">
        <v>19</v>
      </c>
    </row>
    <row r="26" spans="1:6" ht="19.5" customHeight="1" x14ac:dyDescent="0.15">
      <c r="A26" s="63" t="s">
        <v>79</v>
      </c>
      <c r="B26" s="64"/>
      <c r="C26" s="64"/>
      <c r="D26" s="64"/>
      <c r="E26" s="64"/>
      <c r="F26" s="64"/>
    </row>
  </sheetData>
  <mergeCells count="5">
    <mergeCell ref="A1:F1"/>
    <mergeCell ref="A2:B2"/>
    <mergeCell ref="C2:E2"/>
    <mergeCell ref="A3:F3"/>
    <mergeCell ref="A26:F26"/>
  </mergeCells>
  <phoneticPr fontId="19" type="noConversion"/>
  <printOptions horizontalCentered="1"/>
  <pageMargins left="0.94" right="0.79" top="0.79" bottom="0.79" header="0.31" footer="0.59"/>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2"/>
  <sheetViews>
    <sheetView topLeftCell="A7" workbookViewId="0">
      <selection activeCell="D7" sqref="D7"/>
    </sheetView>
  </sheetViews>
  <sheetFormatPr defaultColWidth="9" defaultRowHeight="13.5" x14ac:dyDescent="0.15"/>
  <cols>
    <col min="2" max="2" width="34" customWidth="1"/>
    <col min="6" max="6" width="13.125" customWidth="1"/>
  </cols>
  <sheetData>
    <row r="1" spans="1:6" ht="19.5" customHeight="1" x14ac:dyDescent="0.15">
      <c r="A1" s="42" t="s">
        <v>43</v>
      </c>
      <c r="B1" s="43"/>
      <c r="C1" s="43"/>
      <c r="D1" s="43"/>
      <c r="E1" s="43"/>
      <c r="F1" s="43"/>
    </row>
    <row r="2" spans="1:6" ht="19.5" customHeight="1" x14ac:dyDescent="0.15">
      <c r="A2" s="44" t="s">
        <v>18</v>
      </c>
      <c r="B2" s="45"/>
      <c r="C2" s="52" t="s">
        <v>19</v>
      </c>
      <c r="D2" s="60"/>
      <c r="E2" s="60"/>
      <c r="F2" s="1"/>
    </row>
    <row r="3" spans="1:6" ht="19.5" customHeight="1" x14ac:dyDescent="0.15">
      <c r="A3" s="61" t="s">
        <v>80</v>
      </c>
      <c r="B3" s="62"/>
      <c r="C3" s="62"/>
      <c r="D3" s="62"/>
      <c r="E3" s="62"/>
      <c r="F3" s="62"/>
    </row>
    <row r="4" spans="1:6" ht="19.5" customHeight="1" x14ac:dyDescent="0.15">
      <c r="A4" s="2" t="s">
        <v>45</v>
      </c>
      <c r="B4" s="3" t="s">
        <v>46</v>
      </c>
      <c r="C4" s="3" t="s">
        <v>47</v>
      </c>
      <c r="D4" s="3" t="s">
        <v>48</v>
      </c>
      <c r="E4" s="3" t="s">
        <v>49</v>
      </c>
      <c r="F4" s="4" t="s">
        <v>50</v>
      </c>
    </row>
    <row r="5" spans="1:6" ht="19.5" customHeight="1" x14ac:dyDescent="0.15">
      <c r="A5" s="5" t="s">
        <v>81</v>
      </c>
      <c r="B5" s="6" t="s">
        <v>82</v>
      </c>
      <c r="C5" s="7" t="s">
        <v>19</v>
      </c>
      <c r="D5" s="8"/>
      <c r="E5" s="8" t="s">
        <v>19</v>
      </c>
      <c r="F5" s="9" t="s">
        <v>19</v>
      </c>
    </row>
    <row r="6" spans="1:6" ht="19.5" customHeight="1" x14ac:dyDescent="0.15">
      <c r="A6" s="5" t="s">
        <v>83</v>
      </c>
      <c r="B6" s="6" t="s">
        <v>84</v>
      </c>
      <c r="C6" s="38" t="s">
        <v>128</v>
      </c>
      <c r="D6" s="8">
        <f>30701+366707+4738.4</f>
        <v>402146.4</v>
      </c>
      <c r="E6" s="8" t="s">
        <v>19</v>
      </c>
      <c r="F6" s="9" t="s">
        <v>19</v>
      </c>
    </row>
    <row r="7" spans="1:6" ht="19.5" customHeight="1" x14ac:dyDescent="0.15">
      <c r="A7" s="5" t="s">
        <v>85</v>
      </c>
      <c r="B7" s="6" t="s">
        <v>86</v>
      </c>
      <c r="C7" s="7" t="s">
        <v>19</v>
      </c>
      <c r="D7" s="8"/>
      <c r="E7" s="8" t="s">
        <v>19</v>
      </c>
      <c r="F7" s="9" t="s">
        <v>19</v>
      </c>
    </row>
    <row r="8" spans="1:6" ht="19.5" customHeight="1" x14ac:dyDescent="0.15">
      <c r="A8" s="5" t="s">
        <v>87</v>
      </c>
      <c r="B8" s="6" t="s">
        <v>88</v>
      </c>
      <c r="C8" s="7" t="s">
        <v>19</v>
      </c>
      <c r="D8" s="8"/>
      <c r="E8" s="8" t="s">
        <v>19</v>
      </c>
      <c r="F8" s="9" t="s">
        <v>19</v>
      </c>
    </row>
    <row r="9" spans="1:6" ht="19.5" customHeight="1" x14ac:dyDescent="0.15">
      <c r="A9" s="5" t="s">
        <v>55</v>
      </c>
      <c r="B9" s="6" t="s">
        <v>131</v>
      </c>
      <c r="C9" s="38" t="s">
        <v>128</v>
      </c>
      <c r="D9" s="8">
        <v>4738.3999999999996</v>
      </c>
      <c r="E9" s="8" t="s">
        <v>19</v>
      </c>
      <c r="F9" s="9" t="s">
        <v>19</v>
      </c>
    </row>
    <row r="10" spans="1:6" ht="19.5" customHeight="1" x14ac:dyDescent="0.15">
      <c r="A10" s="36" t="s">
        <v>129</v>
      </c>
      <c r="B10" s="37" t="s">
        <v>132</v>
      </c>
      <c r="C10" s="38" t="s">
        <v>128</v>
      </c>
      <c r="D10" s="8">
        <f>580</f>
        <v>580</v>
      </c>
      <c r="E10" s="8"/>
      <c r="F10" s="9"/>
    </row>
    <row r="11" spans="1:6" ht="19.5" customHeight="1" x14ac:dyDescent="0.15">
      <c r="A11" s="36" t="s">
        <v>125</v>
      </c>
      <c r="B11" s="37" t="s">
        <v>126</v>
      </c>
      <c r="C11" s="38" t="s">
        <v>19</v>
      </c>
      <c r="D11" s="8" t="s">
        <v>19</v>
      </c>
      <c r="E11" s="8" t="s">
        <v>19</v>
      </c>
      <c r="F11" s="9" t="s">
        <v>19</v>
      </c>
    </row>
    <row r="12" spans="1:6" ht="19.5" customHeight="1" x14ac:dyDescent="0.15">
      <c r="A12" s="36" t="s">
        <v>127</v>
      </c>
      <c r="B12" s="37" t="s">
        <v>130</v>
      </c>
      <c r="C12" s="38" t="s">
        <v>128</v>
      </c>
      <c r="D12" s="8">
        <f>8749</f>
        <v>8749</v>
      </c>
      <c r="E12" s="8" t="s">
        <v>19</v>
      </c>
      <c r="F12" s="9" t="s">
        <v>19</v>
      </c>
    </row>
    <row r="13" spans="1:6" ht="19.5" customHeight="1" x14ac:dyDescent="0.15">
      <c r="A13" s="36" t="s">
        <v>129</v>
      </c>
      <c r="B13" s="37" t="s">
        <v>133</v>
      </c>
      <c r="C13" s="38" t="s">
        <v>128</v>
      </c>
      <c r="D13" s="8">
        <v>13287</v>
      </c>
      <c r="E13" s="8" t="s">
        <v>19</v>
      </c>
      <c r="F13" s="9" t="s">
        <v>19</v>
      </c>
    </row>
    <row r="14" spans="1:6" ht="19.5" customHeight="1" x14ac:dyDescent="0.15">
      <c r="A14" s="5" t="s">
        <v>89</v>
      </c>
      <c r="B14" s="6" t="s">
        <v>90</v>
      </c>
      <c r="C14" s="7" t="s">
        <v>19</v>
      </c>
      <c r="D14" s="8"/>
      <c r="E14" s="8" t="s">
        <v>19</v>
      </c>
      <c r="F14" s="9" t="s">
        <v>19</v>
      </c>
    </row>
    <row r="15" spans="1:6" ht="19.5" customHeight="1" x14ac:dyDescent="0.15">
      <c r="A15" s="5" t="s">
        <v>91</v>
      </c>
      <c r="B15" s="37" t="s">
        <v>146</v>
      </c>
      <c r="C15" s="7" t="s">
        <v>19</v>
      </c>
      <c r="D15" s="8"/>
      <c r="E15" s="8" t="s">
        <v>19</v>
      </c>
      <c r="F15" s="9" t="s">
        <v>19</v>
      </c>
    </row>
    <row r="16" spans="1:6" ht="19.5" customHeight="1" x14ac:dyDescent="0.15">
      <c r="A16" s="5" t="s">
        <v>55</v>
      </c>
      <c r="B16" s="37" t="s">
        <v>145</v>
      </c>
      <c r="C16" s="38" t="s">
        <v>128</v>
      </c>
      <c r="D16" s="8">
        <v>201311</v>
      </c>
      <c r="E16" s="8" t="s">
        <v>19</v>
      </c>
      <c r="F16" s="9" t="s">
        <v>19</v>
      </c>
    </row>
    <row r="17" spans="1:6" ht="19.5" customHeight="1" x14ac:dyDescent="0.15">
      <c r="A17" s="5" t="s">
        <v>92</v>
      </c>
      <c r="B17" s="6" t="s">
        <v>93</v>
      </c>
      <c r="C17" s="7" t="s">
        <v>19</v>
      </c>
      <c r="D17" s="8"/>
      <c r="E17" s="8"/>
      <c r="F17" s="9"/>
    </row>
    <row r="18" spans="1:6" ht="19.5" customHeight="1" x14ac:dyDescent="0.15">
      <c r="A18" s="5" t="s">
        <v>55</v>
      </c>
      <c r="B18" s="6" t="s">
        <v>134</v>
      </c>
      <c r="C18" s="38" t="s">
        <v>128</v>
      </c>
      <c r="D18" s="8">
        <v>8085</v>
      </c>
      <c r="E18" s="8"/>
      <c r="F18" s="9"/>
    </row>
    <row r="19" spans="1:6" ht="19.5" customHeight="1" x14ac:dyDescent="0.15">
      <c r="A19" s="5" t="s">
        <v>58</v>
      </c>
      <c r="B19" s="37" t="s">
        <v>150</v>
      </c>
      <c r="C19" s="38" t="s">
        <v>128</v>
      </c>
      <c r="D19" s="8">
        <v>165396</v>
      </c>
      <c r="E19" s="8"/>
      <c r="F19" s="9"/>
    </row>
    <row r="20" spans="1:6" ht="28.5" customHeight="1" x14ac:dyDescent="0.15">
      <c r="A20" s="5" t="s">
        <v>94</v>
      </c>
      <c r="B20" s="6" t="s">
        <v>95</v>
      </c>
      <c r="C20" s="7" t="s">
        <v>19</v>
      </c>
      <c r="D20" s="8"/>
      <c r="E20" s="8" t="s">
        <v>19</v>
      </c>
      <c r="F20" s="9" t="s">
        <v>19</v>
      </c>
    </row>
    <row r="21" spans="1:6" ht="19.5" customHeight="1" x14ac:dyDescent="0.15">
      <c r="A21" s="5" t="s">
        <v>96</v>
      </c>
      <c r="B21" s="6" t="s">
        <v>97</v>
      </c>
      <c r="C21" s="38" t="s">
        <v>171</v>
      </c>
      <c r="D21" s="8">
        <v>1082</v>
      </c>
      <c r="E21" s="8" t="s">
        <v>19</v>
      </c>
      <c r="F21" s="9" t="s">
        <v>19</v>
      </c>
    </row>
    <row r="22" spans="1:6" ht="19.5" customHeight="1" x14ac:dyDescent="0.15">
      <c r="A22" s="5">
        <v>317</v>
      </c>
      <c r="B22" s="6" t="s">
        <v>175</v>
      </c>
      <c r="C22" s="7"/>
      <c r="D22" s="8"/>
      <c r="E22" s="8"/>
      <c r="F22" s="9"/>
    </row>
    <row r="23" spans="1:6" ht="19.5" customHeight="1" x14ac:dyDescent="0.15">
      <c r="A23" s="5" t="s">
        <v>176</v>
      </c>
      <c r="B23" s="6" t="s">
        <v>177</v>
      </c>
      <c r="C23" s="7" t="s">
        <v>178</v>
      </c>
      <c r="D23" s="8">
        <v>2448.6999999999998</v>
      </c>
      <c r="E23" s="8">
        <v>3500</v>
      </c>
      <c r="F23" s="9">
        <f>D23*E23</f>
        <v>8570450</v>
      </c>
    </row>
    <row r="24" spans="1:6" ht="19.5" customHeight="1" x14ac:dyDescent="0.15">
      <c r="A24" s="5"/>
      <c r="B24" s="6"/>
      <c r="C24" s="7"/>
      <c r="D24" s="8"/>
      <c r="E24" s="8"/>
      <c r="F24" s="9"/>
    </row>
    <row r="25" spans="1:6" ht="19.5" customHeight="1" x14ac:dyDescent="0.15">
      <c r="A25" s="5"/>
      <c r="B25" s="6"/>
      <c r="C25" s="7"/>
      <c r="D25" s="8"/>
      <c r="E25" s="8"/>
      <c r="F25" s="9"/>
    </row>
    <row r="26" spans="1:6" ht="19.5" customHeight="1" x14ac:dyDescent="0.15">
      <c r="A26" s="5"/>
      <c r="B26" s="6"/>
      <c r="C26" s="7"/>
      <c r="D26" s="8"/>
      <c r="E26" s="8"/>
      <c r="F26" s="9"/>
    </row>
    <row r="27" spans="1:6" ht="19.5" customHeight="1" x14ac:dyDescent="0.15">
      <c r="A27" s="5"/>
      <c r="B27" s="6"/>
      <c r="C27" s="7"/>
      <c r="D27" s="8"/>
      <c r="E27" s="8"/>
      <c r="F27" s="9"/>
    </row>
    <row r="28" spans="1:6" ht="19.5" customHeight="1" x14ac:dyDescent="0.15">
      <c r="A28" s="5"/>
      <c r="B28" s="6"/>
      <c r="C28" s="7"/>
      <c r="D28" s="8"/>
      <c r="E28" s="8"/>
      <c r="F28" s="9"/>
    </row>
    <row r="29" spans="1:6" ht="19.5" customHeight="1" x14ac:dyDescent="0.15">
      <c r="A29" s="5"/>
      <c r="B29" s="6"/>
      <c r="C29" s="7"/>
      <c r="D29" s="8"/>
      <c r="E29" s="8"/>
      <c r="F29" s="9"/>
    </row>
    <row r="30" spans="1:6" ht="19.5" customHeight="1" x14ac:dyDescent="0.15">
      <c r="A30" s="5"/>
      <c r="B30" s="6"/>
      <c r="C30" s="7"/>
      <c r="D30" s="8"/>
      <c r="E30" s="8"/>
      <c r="F30" s="9"/>
    </row>
    <row r="31" spans="1:6" ht="19.5" customHeight="1" x14ac:dyDescent="0.15">
      <c r="A31" s="5" t="s">
        <v>19</v>
      </c>
      <c r="B31" s="6" t="s">
        <v>19</v>
      </c>
      <c r="C31" s="7" t="s">
        <v>19</v>
      </c>
      <c r="D31" s="8" t="s">
        <v>19</v>
      </c>
      <c r="E31" s="8" t="s">
        <v>19</v>
      </c>
      <c r="F31" s="9" t="s">
        <v>19</v>
      </c>
    </row>
    <row r="32" spans="1:6" ht="19.5" customHeight="1" x14ac:dyDescent="0.15">
      <c r="A32" s="63" t="s">
        <v>122</v>
      </c>
      <c r="B32" s="64"/>
      <c r="C32" s="64"/>
      <c r="D32" s="64"/>
      <c r="E32" s="64"/>
      <c r="F32" s="64"/>
    </row>
  </sheetData>
  <mergeCells count="5">
    <mergeCell ref="A1:F1"/>
    <mergeCell ref="A2:B2"/>
    <mergeCell ref="C2:E2"/>
    <mergeCell ref="A3:F3"/>
    <mergeCell ref="A32:F32"/>
  </mergeCells>
  <phoneticPr fontId="19" type="noConversion"/>
  <printOptions horizontalCentered="1"/>
  <pageMargins left="0.94" right="0.79" top="0.79" bottom="0.79" header="0.31" footer="0.59"/>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8"/>
  <sheetViews>
    <sheetView workbookViewId="0">
      <selection activeCell="E19" sqref="E19"/>
    </sheetView>
  </sheetViews>
  <sheetFormatPr defaultColWidth="9" defaultRowHeight="13.5" x14ac:dyDescent="0.15"/>
  <cols>
    <col min="2" max="2" width="29.25" customWidth="1"/>
    <col min="6" max="6" width="12.375" customWidth="1"/>
  </cols>
  <sheetData>
    <row r="1" spans="1:6" ht="19.5" customHeight="1" x14ac:dyDescent="0.15">
      <c r="A1" s="42" t="s">
        <v>43</v>
      </c>
      <c r="B1" s="43"/>
      <c r="C1" s="43"/>
      <c r="D1" s="43"/>
      <c r="E1" s="43"/>
      <c r="F1" s="43"/>
    </row>
    <row r="2" spans="1:6" ht="27.75" customHeight="1" x14ac:dyDescent="0.15">
      <c r="A2" s="44" t="s">
        <v>18</v>
      </c>
      <c r="B2" s="45"/>
      <c r="C2" s="52" t="s">
        <v>19</v>
      </c>
      <c r="D2" s="60"/>
      <c r="E2" s="60"/>
      <c r="F2" s="1"/>
    </row>
    <row r="3" spans="1:6" ht="19.5" customHeight="1" x14ac:dyDescent="0.15">
      <c r="A3" s="61" t="s">
        <v>99</v>
      </c>
      <c r="B3" s="62"/>
      <c r="C3" s="62"/>
      <c r="D3" s="62"/>
      <c r="E3" s="62"/>
      <c r="F3" s="62"/>
    </row>
    <row r="4" spans="1:6" ht="19.5" customHeight="1" x14ac:dyDescent="0.15">
      <c r="A4" s="2" t="s">
        <v>45</v>
      </c>
      <c r="B4" s="3" t="s">
        <v>46</v>
      </c>
      <c r="C4" s="3" t="s">
        <v>47</v>
      </c>
      <c r="D4" s="3" t="s">
        <v>48</v>
      </c>
      <c r="E4" s="3" t="s">
        <v>49</v>
      </c>
      <c r="F4" s="4" t="s">
        <v>50</v>
      </c>
    </row>
    <row r="5" spans="1:6" ht="19.5" customHeight="1" x14ac:dyDescent="0.15">
      <c r="A5" s="5">
        <v>422</v>
      </c>
      <c r="B5" s="37" t="s">
        <v>158</v>
      </c>
      <c r="C5" s="7"/>
      <c r="D5" s="8"/>
      <c r="E5" s="8"/>
      <c r="F5" s="9"/>
    </row>
    <row r="6" spans="1:6" ht="19.5" customHeight="1" x14ac:dyDescent="0.15">
      <c r="A6" s="5" t="s">
        <v>102</v>
      </c>
      <c r="B6" s="37" t="s">
        <v>156</v>
      </c>
      <c r="C6" s="40" t="s">
        <v>179</v>
      </c>
      <c r="D6" s="8">
        <v>0.1</v>
      </c>
      <c r="E6" s="8"/>
      <c r="F6" s="9"/>
    </row>
    <row r="7" spans="1:6" ht="19.5" customHeight="1" x14ac:dyDescent="0.15">
      <c r="A7" s="5" t="s">
        <v>103</v>
      </c>
      <c r="B7" s="37" t="s">
        <v>157</v>
      </c>
      <c r="C7" s="38" t="s">
        <v>128</v>
      </c>
      <c r="D7" s="8">
        <v>158</v>
      </c>
      <c r="E7" s="8"/>
      <c r="F7" s="9"/>
    </row>
    <row r="8" spans="1:6" ht="19.5" customHeight="1" x14ac:dyDescent="0.15">
      <c r="A8" s="5"/>
      <c r="B8" s="6"/>
      <c r="C8" s="7"/>
      <c r="D8" s="8"/>
      <c r="E8" s="8"/>
      <c r="F8" s="9"/>
    </row>
    <row r="9" spans="1:6" ht="19.5" customHeight="1" x14ac:dyDescent="0.15">
      <c r="A9" s="5"/>
      <c r="B9" s="6"/>
      <c r="C9" s="7"/>
      <c r="D9" s="8"/>
      <c r="E9" s="8"/>
      <c r="F9" s="9"/>
    </row>
    <row r="10" spans="1:6" ht="19.5" customHeight="1" x14ac:dyDescent="0.15">
      <c r="A10" s="5"/>
      <c r="B10" s="6"/>
      <c r="C10" s="7"/>
      <c r="D10" s="8"/>
      <c r="E10" s="8"/>
      <c r="F10" s="9"/>
    </row>
    <row r="11" spans="1:6" ht="19.5" customHeight="1" x14ac:dyDescent="0.15">
      <c r="A11" s="5"/>
      <c r="B11" s="6"/>
      <c r="C11" s="7"/>
      <c r="D11" s="8"/>
      <c r="E11" s="8"/>
      <c r="F11" s="9"/>
    </row>
    <row r="12" spans="1:6" ht="19.5" customHeight="1" x14ac:dyDescent="0.15">
      <c r="A12" s="5"/>
      <c r="B12" s="6"/>
      <c r="C12" s="7"/>
      <c r="D12" s="8"/>
      <c r="E12" s="8"/>
      <c r="F12" s="9"/>
    </row>
    <row r="13" spans="1:6" ht="19.5" customHeight="1" x14ac:dyDescent="0.15">
      <c r="A13" s="5"/>
      <c r="B13" s="6"/>
      <c r="C13" s="7"/>
      <c r="D13" s="8"/>
      <c r="E13" s="8"/>
      <c r="F13" s="9"/>
    </row>
    <row r="14" spans="1:6" ht="19.5" customHeight="1" x14ac:dyDescent="0.15">
      <c r="A14" s="5"/>
      <c r="B14" s="6"/>
      <c r="C14" s="35"/>
      <c r="D14" s="8"/>
      <c r="E14" s="8"/>
      <c r="F14" s="9"/>
    </row>
    <row r="15" spans="1:6" ht="19.5" customHeight="1" x14ac:dyDescent="0.15">
      <c r="A15" s="5"/>
      <c r="B15" s="6"/>
      <c r="C15" s="35"/>
      <c r="D15" s="8"/>
      <c r="E15" s="8"/>
      <c r="F15" s="9"/>
    </row>
    <row r="16" spans="1:6" ht="19.5" customHeight="1" x14ac:dyDescent="0.15">
      <c r="A16" s="5"/>
      <c r="B16" s="6"/>
      <c r="C16" s="35"/>
      <c r="D16" s="8"/>
      <c r="E16" s="8"/>
      <c r="F16" s="9"/>
    </row>
    <row r="17" spans="1:6" ht="19.5" customHeight="1" x14ac:dyDescent="0.15">
      <c r="A17" s="5"/>
      <c r="B17" s="6"/>
      <c r="C17" s="35"/>
      <c r="D17" s="8"/>
      <c r="E17" s="8"/>
      <c r="F17" s="9"/>
    </row>
    <row r="18" spans="1:6" ht="19.5" customHeight="1" x14ac:dyDescent="0.15">
      <c r="A18" s="5"/>
      <c r="B18" s="6"/>
      <c r="C18" s="35"/>
      <c r="D18" s="8"/>
      <c r="E18" s="8"/>
      <c r="F18" s="9"/>
    </row>
    <row r="19" spans="1:6" ht="19.5" customHeight="1" x14ac:dyDescent="0.15">
      <c r="A19" s="5"/>
      <c r="B19" s="6"/>
      <c r="C19" s="35"/>
      <c r="D19" s="8"/>
      <c r="E19" s="8"/>
      <c r="F19" s="9"/>
    </row>
    <row r="20" spans="1:6" ht="19.5" customHeight="1" x14ac:dyDescent="0.15">
      <c r="A20" s="5"/>
      <c r="B20" s="6"/>
      <c r="C20" s="35"/>
      <c r="D20" s="8"/>
      <c r="E20" s="8"/>
      <c r="F20" s="9"/>
    </row>
    <row r="21" spans="1:6" ht="19.5" customHeight="1" x14ac:dyDescent="0.15">
      <c r="A21" s="5"/>
      <c r="B21" s="6"/>
      <c r="C21" s="35"/>
      <c r="D21" s="8"/>
      <c r="E21" s="8"/>
      <c r="F21" s="9"/>
    </row>
    <row r="22" spans="1:6" ht="19.5" customHeight="1" x14ac:dyDescent="0.15">
      <c r="A22" s="5"/>
      <c r="B22" s="6"/>
      <c r="C22" s="35"/>
      <c r="D22" s="8"/>
      <c r="E22" s="8"/>
      <c r="F22" s="9"/>
    </row>
    <row r="23" spans="1:6" ht="19.5" customHeight="1" x14ac:dyDescent="0.15">
      <c r="A23" s="5"/>
      <c r="B23" s="6"/>
      <c r="C23" s="35"/>
      <c r="D23" s="8"/>
      <c r="E23" s="8"/>
      <c r="F23" s="9"/>
    </row>
    <row r="24" spans="1:6" ht="19.5" customHeight="1" x14ac:dyDescent="0.15">
      <c r="A24" s="5"/>
      <c r="B24" s="6"/>
      <c r="C24" s="35"/>
      <c r="D24" s="8"/>
      <c r="E24" s="8"/>
      <c r="F24" s="9"/>
    </row>
    <row r="25" spans="1:6" ht="19.5" customHeight="1" x14ac:dyDescent="0.15">
      <c r="A25" s="5"/>
      <c r="B25" s="6"/>
      <c r="C25" s="35"/>
      <c r="D25" s="8"/>
      <c r="E25" s="8"/>
      <c r="F25" s="9"/>
    </row>
    <row r="26" spans="1:6" ht="19.5" customHeight="1" x14ac:dyDescent="0.15">
      <c r="A26" s="5"/>
      <c r="B26" s="6"/>
      <c r="C26" s="7"/>
      <c r="D26" s="8"/>
      <c r="E26" s="8"/>
      <c r="F26" s="9"/>
    </row>
    <row r="27" spans="1:6" ht="19.5" customHeight="1" x14ac:dyDescent="0.15">
      <c r="A27" s="5" t="s">
        <v>19</v>
      </c>
      <c r="B27" s="6" t="s">
        <v>19</v>
      </c>
      <c r="C27" s="7" t="s">
        <v>19</v>
      </c>
      <c r="D27" s="8" t="s">
        <v>19</v>
      </c>
      <c r="E27" s="8" t="s">
        <v>19</v>
      </c>
      <c r="F27" s="9" t="s">
        <v>19</v>
      </c>
    </row>
    <row r="28" spans="1:6" ht="19.5" customHeight="1" x14ac:dyDescent="0.15">
      <c r="A28" s="65" t="s">
        <v>104</v>
      </c>
      <c r="B28" s="64"/>
      <c r="C28" s="64"/>
      <c r="D28" s="64"/>
      <c r="E28" s="64"/>
      <c r="F28" s="64"/>
    </row>
  </sheetData>
  <mergeCells count="5">
    <mergeCell ref="A1:F1"/>
    <mergeCell ref="A2:B2"/>
    <mergeCell ref="C2:E2"/>
    <mergeCell ref="A3:F3"/>
    <mergeCell ref="A28:F28"/>
  </mergeCells>
  <phoneticPr fontId="19" type="noConversion"/>
  <printOptions horizontalCentered="1"/>
  <pageMargins left="0.94" right="0.79" top="0.79" bottom="0.79" header="0.31" footer="0.59"/>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62"/>
  <sheetViews>
    <sheetView topLeftCell="A4" workbookViewId="0">
      <selection activeCell="B19" sqref="B19"/>
    </sheetView>
  </sheetViews>
  <sheetFormatPr defaultColWidth="9" defaultRowHeight="13.5" x14ac:dyDescent="0.15"/>
  <cols>
    <col min="1" max="1" width="8.375" customWidth="1"/>
    <col min="2" max="2" width="35.5" customWidth="1"/>
    <col min="3" max="3" width="6.625" customWidth="1"/>
    <col min="4" max="6" width="10.125" customWidth="1"/>
  </cols>
  <sheetData>
    <row r="1" spans="1:6" ht="19.5" customHeight="1" x14ac:dyDescent="0.15">
      <c r="A1" s="42" t="s">
        <v>43</v>
      </c>
      <c r="B1" s="43"/>
      <c r="C1" s="43"/>
      <c r="D1" s="43"/>
      <c r="E1" s="43"/>
      <c r="F1" s="43"/>
    </row>
    <row r="2" spans="1:6" ht="19.5" customHeight="1" x14ac:dyDescent="0.15">
      <c r="A2" s="44" t="s">
        <v>18</v>
      </c>
      <c r="B2" s="45"/>
      <c r="C2" s="52" t="s">
        <v>19</v>
      </c>
      <c r="D2" s="60"/>
      <c r="E2" s="60"/>
      <c r="F2" s="1"/>
    </row>
    <row r="3" spans="1:6" ht="19.5" customHeight="1" x14ac:dyDescent="0.15">
      <c r="A3" s="61" t="s">
        <v>105</v>
      </c>
      <c r="B3" s="62"/>
      <c r="C3" s="62"/>
      <c r="D3" s="62"/>
      <c r="E3" s="62"/>
      <c r="F3" s="62"/>
    </row>
    <row r="4" spans="1:6" ht="19.5" customHeight="1" x14ac:dyDescent="0.15">
      <c r="A4" s="2" t="s">
        <v>45</v>
      </c>
      <c r="B4" s="3" t="s">
        <v>46</v>
      </c>
      <c r="C4" s="3" t="s">
        <v>47</v>
      </c>
      <c r="D4" s="3" t="s">
        <v>48</v>
      </c>
      <c r="E4" s="3" t="s">
        <v>49</v>
      </c>
      <c r="F4" s="4" t="s">
        <v>50</v>
      </c>
    </row>
    <row r="5" spans="1:6" ht="19.5" customHeight="1" x14ac:dyDescent="0.15">
      <c r="A5" s="5" t="s">
        <v>106</v>
      </c>
      <c r="B5" s="6" t="s">
        <v>107</v>
      </c>
      <c r="C5" s="7" t="s">
        <v>19</v>
      </c>
      <c r="D5" s="8" t="s">
        <v>19</v>
      </c>
      <c r="E5" s="8" t="s">
        <v>19</v>
      </c>
      <c r="F5" s="9" t="s">
        <v>19</v>
      </c>
    </row>
    <row r="6" spans="1:6" ht="19.5" customHeight="1" x14ac:dyDescent="0.15">
      <c r="A6" s="36" t="s">
        <v>153</v>
      </c>
      <c r="B6" s="37" t="s">
        <v>154</v>
      </c>
      <c r="C6" s="38" t="s">
        <v>19</v>
      </c>
      <c r="D6" s="8" t="s">
        <v>19</v>
      </c>
      <c r="E6" s="8" t="s">
        <v>19</v>
      </c>
      <c r="F6" s="9" t="s">
        <v>19</v>
      </c>
    </row>
    <row r="7" spans="1:6" ht="19.5" customHeight="1" x14ac:dyDescent="0.15">
      <c r="A7" s="36" t="s">
        <v>129</v>
      </c>
      <c r="B7" s="6" t="s">
        <v>172</v>
      </c>
      <c r="C7" s="38" t="s">
        <v>155</v>
      </c>
      <c r="D7" s="8">
        <v>1178.6600000000001</v>
      </c>
      <c r="E7" s="8" t="s">
        <v>19</v>
      </c>
      <c r="F7" s="9" t="s">
        <v>19</v>
      </c>
    </row>
    <row r="8" spans="1:6" ht="19.5" customHeight="1" x14ac:dyDescent="0.15">
      <c r="A8" s="5" t="s">
        <v>98</v>
      </c>
      <c r="B8" s="37" t="s">
        <v>169</v>
      </c>
      <c r="C8" s="35" t="s">
        <v>101</v>
      </c>
      <c r="D8" s="8">
        <v>12954</v>
      </c>
      <c r="E8" s="8"/>
      <c r="F8" s="9"/>
    </row>
    <row r="9" spans="1:6" ht="19.5" customHeight="1" x14ac:dyDescent="0.15">
      <c r="A9" s="5" t="s">
        <v>108</v>
      </c>
      <c r="B9" s="6" t="s">
        <v>109</v>
      </c>
      <c r="C9" s="7" t="s">
        <v>19</v>
      </c>
      <c r="D9" s="8"/>
      <c r="E9" s="8" t="s">
        <v>19</v>
      </c>
      <c r="F9" s="9" t="s">
        <v>19</v>
      </c>
    </row>
    <row r="10" spans="1:6" ht="19.5" customHeight="1" x14ac:dyDescent="0.15">
      <c r="A10" s="36" t="s">
        <v>151</v>
      </c>
      <c r="B10" s="37" t="s">
        <v>170</v>
      </c>
      <c r="C10" s="38" t="s">
        <v>152</v>
      </c>
      <c r="D10" s="8">
        <v>10</v>
      </c>
      <c r="E10" s="8" t="s">
        <v>19</v>
      </c>
      <c r="F10" s="9" t="s">
        <v>19</v>
      </c>
    </row>
    <row r="11" spans="1:6" ht="19.5" customHeight="1" x14ac:dyDescent="0.15">
      <c r="A11" s="11" t="s">
        <v>110</v>
      </c>
      <c r="B11" s="10" t="s">
        <v>111</v>
      </c>
      <c r="C11" s="7" t="s">
        <v>100</v>
      </c>
      <c r="D11" s="8">
        <v>28</v>
      </c>
      <c r="E11" s="8"/>
      <c r="F11" s="9"/>
    </row>
    <row r="12" spans="1:6" ht="19.5" customHeight="1" x14ac:dyDescent="0.15">
      <c r="A12" s="11" t="s">
        <v>161</v>
      </c>
      <c r="B12" s="37" t="s">
        <v>164</v>
      </c>
      <c r="C12" s="38" t="s">
        <v>165</v>
      </c>
      <c r="D12" s="8">
        <v>16</v>
      </c>
      <c r="E12" s="8"/>
      <c r="F12" s="9"/>
    </row>
    <row r="13" spans="1:6" ht="19.5" customHeight="1" x14ac:dyDescent="0.15">
      <c r="A13" s="5" t="s">
        <v>162</v>
      </c>
      <c r="B13" s="37" t="s">
        <v>166</v>
      </c>
      <c r="C13" s="38" t="s">
        <v>165</v>
      </c>
      <c r="D13" s="8">
        <v>15</v>
      </c>
      <c r="E13" s="8"/>
      <c r="F13" s="9"/>
    </row>
    <row r="14" spans="1:6" ht="19.5" customHeight="1" x14ac:dyDescent="0.15">
      <c r="A14" s="11" t="s">
        <v>163</v>
      </c>
      <c r="B14" s="37" t="s">
        <v>167</v>
      </c>
      <c r="C14" s="38" t="s">
        <v>168</v>
      </c>
      <c r="D14" s="8">
        <v>15</v>
      </c>
      <c r="E14" s="8"/>
      <c r="F14" s="9"/>
    </row>
    <row r="15" spans="1:6" ht="19.5" customHeight="1" x14ac:dyDescent="0.15">
      <c r="A15" s="5" t="s">
        <v>112</v>
      </c>
      <c r="B15" s="6" t="s">
        <v>113</v>
      </c>
      <c r="C15" s="7" t="s">
        <v>19</v>
      </c>
      <c r="D15" s="8"/>
      <c r="E15" s="8" t="s">
        <v>19</v>
      </c>
      <c r="F15" s="9" t="s">
        <v>19</v>
      </c>
    </row>
    <row r="16" spans="1:6" ht="19.5" customHeight="1" x14ac:dyDescent="0.15">
      <c r="A16" s="5" t="s">
        <v>114</v>
      </c>
      <c r="B16" s="6" t="s">
        <v>115</v>
      </c>
      <c r="C16" s="7" t="s">
        <v>19</v>
      </c>
      <c r="D16" s="8"/>
      <c r="E16" s="8" t="s">
        <v>19</v>
      </c>
      <c r="F16" s="9" t="s">
        <v>19</v>
      </c>
    </row>
    <row r="17" spans="1:6" ht="19.5" customHeight="1" x14ac:dyDescent="0.15">
      <c r="A17" s="5" t="s">
        <v>55</v>
      </c>
      <c r="B17" s="10" t="s">
        <v>116</v>
      </c>
      <c r="C17" s="38" t="s">
        <v>128</v>
      </c>
      <c r="D17" s="8">
        <f>9605+278.51-1362.2</f>
        <v>8521.31</v>
      </c>
      <c r="E17" s="8" t="s">
        <v>19</v>
      </c>
      <c r="F17" s="9" t="s">
        <v>19</v>
      </c>
    </row>
    <row r="18" spans="1:6" ht="19.5" customHeight="1" x14ac:dyDescent="0.15">
      <c r="A18" s="5" t="s">
        <v>117</v>
      </c>
      <c r="B18" s="6" t="s">
        <v>118</v>
      </c>
      <c r="C18" s="7" t="s">
        <v>19</v>
      </c>
      <c r="D18" s="8"/>
      <c r="E18" s="8" t="s">
        <v>19</v>
      </c>
      <c r="F18" s="9" t="s">
        <v>19</v>
      </c>
    </row>
    <row r="19" spans="1:6" ht="19.5" customHeight="1" x14ac:dyDescent="0.15">
      <c r="A19" s="5" t="s">
        <v>58</v>
      </c>
      <c r="B19" s="6" t="s">
        <v>119</v>
      </c>
      <c r="C19" s="7" t="s">
        <v>100</v>
      </c>
      <c r="D19" s="8">
        <f>56+4350</f>
        <v>4406</v>
      </c>
      <c r="E19" s="8" t="s">
        <v>19</v>
      </c>
      <c r="F19" s="9" t="s">
        <v>19</v>
      </c>
    </row>
    <row r="20" spans="1:6" ht="19.5" customHeight="1" x14ac:dyDescent="0.15">
      <c r="A20" s="36" t="s">
        <v>159</v>
      </c>
      <c r="B20" s="37" t="s">
        <v>160</v>
      </c>
      <c r="C20" s="38" t="s">
        <v>128</v>
      </c>
      <c r="D20" s="8">
        <v>1362.2</v>
      </c>
      <c r="E20" s="8"/>
      <c r="F20" s="9"/>
    </row>
    <row r="21" spans="1:6" ht="19.5" customHeight="1" x14ac:dyDescent="0.15">
      <c r="A21" s="5"/>
      <c r="B21" s="37"/>
      <c r="C21" s="35"/>
      <c r="D21" s="8"/>
      <c r="E21" s="8"/>
      <c r="F21" s="9"/>
    </row>
    <row r="22" spans="1:6" ht="19.5" customHeight="1" x14ac:dyDescent="0.15">
      <c r="A22" s="5"/>
      <c r="B22" s="37"/>
      <c r="C22" s="35"/>
      <c r="D22" s="8"/>
      <c r="E22" s="8"/>
      <c r="F22" s="9"/>
    </row>
    <row r="23" spans="1:6" ht="19.5" customHeight="1" x14ac:dyDescent="0.15">
      <c r="A23" s="5"/>
      <c r="B23" s="37"/>
      <c r="C23" s="35"/>
      <c r="D23" s="8"/>
      <c r="E23" s="8"/>
      <c r="F23" s="9"/>
    </row>
    <row r="24" spans="1:6" ht="19.5" customHeight="1" x14ac:dyDescent="0.15">
      <c r="A24" s="5"/>
      <c r="B24" s="37"/>
      <c r="C24" s="35"/>
      <c r="D24" s="8"/>
      <c r="E24" s="8"/>
      <c r="F24" s="9"/>
    </row>
    <row r="25" spans="1:6" ht="19.5" customHeight="1" x14ac:dyDescent="0.15">
      <c r="A25" s="5"/>
      <c r="B25" s="37"/>
      <c r="C25" s="35"/>
      <c r="D25" s="8"/>
      <c r="E25" s="8"/>
      <c r="F25" s="9"/>
    </row>
    <row r="26" spans="1:6" ht="19.5" customHeight="1" x14ac:dyDescent="0.15">
      <c r="A26" s="5"/>
      <c r="B26" s="37"/>
      <c r="C26" s="35"/>
      <c r="D26" s="8"/>
      <c r="E26" s="8"/>
      <c r="F26" s="9"/>
    </row>
    <row r="27" spans="1:6" ht="18.75" customHeight="1" x14ac:dyDescent="0.15">
      <c r="A27" s="5" t="s">
        <v>19</v>
      </c>
      <c r="B27" s="6" t="s">
        <v>19</v>
      </c>
      <c r="C27" s="7" t="s">
        <v>19</v>
      </c>
      <c r="D27" s="8" t="s">
        <v>19</v>
      </c>
      <c r="E27" s="8" t="s">
        <v>19</v>
      </c>
      <c r="F27" s="9" t="s">
        <v>19</v>
      </c>
    </row>
    <row r="28" spans="1:6" ht="19.5" customHeight="1" x14ac:dyDescent="0.15">
      <c r="A28" s="65" t="s">
        <v>120</v>
      </c>
      <c r="B28" s="64"/>
      <c r="C28" s="64"/>
      <c r="D28" s="64"/>
      <c r="E28" s="64"/>
      <c r="F28" s="64"/>
    </row>
    <row r="29" spans="1:6" ht="19.5" customHeight="1" x14ac:dyDescent="0.15"/>
    <row r="30" spans="1:6" ht="19.5" customHeight="1" x14ac:dyDescent="0.15"/>
    <row r="31" spans="1:6" ht="19.5" customHeight="1" x14ac:dyDescent="0.15"/>
    <row r="32" spans="1:6" ht="19.5" customHeight="1" x14ac:dyDescent="0.15"/>
    <row r="33" spans="3:3" ht="19.5" customHeight="1" x14ac:dyDescent="0.15"/>
    <row r="34" spans="3:3" ht="19.5" customHeight="1" x14ac:dyDescent="0.15"/>
    <row r="35" spans="3:3" ht="19.5" customHeight="1" x14ac:dyDescent="0.15">
      <c r="C35" s="12" t="s">
        <v>121</v>
      </c>
    </row>
    <row r="36" spans="3:3" ht="19.5" customHeight="1" x14ac:dyDescent="0.15"/>
    <row r="37" spans="3:3" ht="19.5" customHeight="1" x14ac:dyDescent="0.15"/>
    <row r="38" spans="3:3" ht="19.5" customHeight="1" x14ac:dyDescent="0.15"/>
    <row r="39" spans="3:3" ht="19.5" customHeight="1" x14ac:dyDescent="0.15"/>
    <row r="40" spans="3:3" ht="19.5" customHeight="1" x14ac:dyDescent="0.15"/>
    <row r="41" spans="3:3" ht="19.5" customHeight="1" x14ac:dyDescent="0.15"/>
    <row r="42" spans="3:3" ht="19.5" customHeight="1" x14ac:dyDescent="0.15"/>
    <row r="43" spans="3:3" ht="19.5" customHeight="1" x14ac:dyDescent="0.15"/>
    <row r="44" spans="3:3" ht="19.5" customHeight="1" x14ac:dyDescent="0.15"/>
    <row r="45" spans="3:3" ht="19.5" customHeight="1" x14ac:dyDescent="0.15"/>
    <row r="46" spans="3:3" ht="19.5" customHeight="1" x14ac:dyDescent="0.15"/>
    <row r="47" spans="3:3" ht="19.5" customHeight="1" x14ac:dyDescent="0.15"/>
    <row r="48" spans="3:3"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sheetData>
  <mergeCells count="5">
    <mergeCell ref="A1:F1"/>
    <mergeCell ref="A2:B2"/>
    <mergeCell ref="C2:E2"/>
    <mergeCell ref="A3:F3"/>
    <mergeCell ref="A28:F28"/>
  </mergeCells>
  <phoneticPr fontId="19" type="noConversion"/>
  <printOptions horizontalCentered="1"/>
  <pageMargins left="0.94" right="0.79" top="0.79" bottom="0.79" header="0" footer="0.59"/>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封皮</vt:lpstr>
      <vt:lpstr>说明</vt:lpstr>
      <vt:lpstr>投标报价汇总表</vt:lpstr>
      <vt:lpstr>100章</vt:lpstr>
      <vt:lpstr>200章</vt:lpstr>
      <vt:lpstr>300章</vt:lpstr>
      <vt:lpstr>400章</vt:lpstr>
      <vt:lpstr>600章</vt:lpstr>
      <vt:lpstr>说明!Print_Area</vt:lpstr>
      <vt:lpstr>'200章'!Print_Titles</vt:lpstr>
      <vt:lpstr>'300章'!Print_Titles</vt:lpstr>
      <vt:lpstr>'400章'!Print_Titles</vt:lpstr>
      <vt:lpstr>'600章'!Print_Titles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revision>3</cp:revision>
  <cp:lastPrinted>2021-04-05T12:42:20Z</cp:lastPrinted>
  <dcterms:created xsi:type="dcterms:W3CDTF">2019-04-29T05:41:00Z</dcterms:created>
  <dcterms:modified xsi:type="dcterms:W3CDTF">2021-04-10T02:18:44Z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